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ciek\Documents\- - - W.M. - - -\"/>
    </mc:Choice>
  </mc:AlternateContent>
  <xr:revisionPtr revIDLastSave="0" documentId="13_ncr:1_{4D9FDE43-3A96-40E3-992D-54AFDC4626D7}" xr6:coauthVersionLast="47" xr6:coauthVersionMax="47" xr10:uidLastSave="{00000000-0000-0000-0000-000000000000}"/>
  <bookViews>
    <workbookView xWindow="-120" yWindow="-120" windowWidth="29040" windowHeight="15720" tabRatio="935" xr2:uid="{00000000-000D-0000-FFFF-FFFF00000000}"/>
  </bookViews>
  <sheets>
    <sheet name="WYKONANIE" sheetId="1" r:id="rId1"/>
    <sheet name="ADM" sheetId="2" r:id="rId2"/>
    <sheet name="KSIĘ" sheetId="3" r:id="rId3"/>
    <sheet name="ZARZĄD" sheetId="4" r:id="rId4"/>
    <sheet name="CZYST" sheetId="5" r:id="rId5"/>
    <sheet name="GAZ" sheetId="6" r:id="rId6"/>
    <sheet name="PRĄD" sheetId="7" r:id="rId7"/>
    <sheet name="WODA" sheetId="8" r:id="rId8"/>
    <sheet name="PR.GOSP" sheetId="9" r:id="rId9"/>
    <sheet name="INNE" sheetId="11" r:id="rId10"/>
    <sheet name="BANK,POCZTA,POLIGR" sheetId="10" r:id="rId11"/>
    <sheet name="ZEBRANIA" sheetId="12" r:id="rId12"/>
    <sheet name="PRZEGLĄDY" sheetId="13" r:id="rId13"/>
    <sheet name="KONS.KOTŁ" sheetId="14" r:id="rId14"/>
    <sheet name="KONS.DACH" sheetId="15" r:id="rId15"/>
    <sheet name="Przychody" sheetId="28" r:id="rId16"/>
    <sheet name="UBEZP" sheetId="16" r:id="rId17"/>
    <sheet name="K.SĄD" sheetId="17" r:id="rId18"/>
    <sheet name="F.R. 1" sheetId="18" r:id="rId19"/>
    <sheet name="F.R. 2" sheetId="19" r:id="rId20"/>
    <sheet name="F.R. 3" sheetId="20" r:id="rId21"/>
    <sheet name="F.R. 4" sheetId="21" r:id="rId22"/>
    <sheet name="F.R. 5" sheetId="22" r:id="rId23"/>
    <sheet name="F.R. 6" sheetId="23" r:id="rId24"/>
    <sheet name="F.R. 7" sheetId="24" r:id="rId25"/>
    <sheet name="F.R. 8" sheetId="25" r:id="rId26"/>
    <sheet name="F.R. 9" sheetId="26" r:id="rId27"/>
    <sheet name="F.R. 10" sheetId="27" r:id="rId28"/>
  </sheet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4" i="15" l="1"/>
  <c r="E17" i="1" s="1"/>
  <c r="G17" i="1" s="1"/>
  <c r="E46" i="9"/>
  <c r="E16" i="1" s="1"/>
  <c r="G16" i="1" s="1"/>
  <c r="E26" i="28"/>
  <c r="D31" i="1" s="1"/>
  <c r="E16" i="27"/>
  <c r="E16" i="26"/>
  <c r="E25" i="1" s="1"/>
  <c r="G25" i="1" s="1"/>
  <c r="E16" i="25"/>
  <c r="E16" i="24"/>
  <c r="E16" i="23"/>
  <c r="E16" i="22"/>
  <c r="E13" i="21"/>
  <c r="E16" i="20"/>
  <c r="E16" i="19"/>
  <c r="E23" i="1" s="1"/>
  <c r="G23" i="1" s="1"/>
  <c r="E24" i="18"/>
  <c r="E22" i="1" s="1"/>
  <c r="G22" i="1" s="1"/>
  <c r="E13" i="17"/>
  <c r="E8" i="16"/>
  <c r="E9" i="1" s="1"/>
  <c r="G9" i="1" s="1"/>
  <c r="E13" i="14"/>
  <c r="E12" i="1" s="1"/>
  <c r="G12" i="1" s="1"/>
  <c r="E9" i="13"/>
  <c r="E11" i="1" s="1"/>
  <c r="G11" i="1" s="1"/>
  <c r="E12" i="12"/>
  <c r="E10" i="1" s="1"/>
  <c r="E59" i="11"/>
  <c r="E18" i="1" s="1"/>
  <c r="G18" i="1" s="1"/>
  <c r="E33" i="10"/>
  <c r="E8" i="1" s="1"/>
  <c r="G8" i="1" s="1"/>
  <c r="E13" i="8"/>
  <c r="E14" i="1" s="1"/>
  <c r="G14" i="1" s="1"/>
  <c r="E19" i="7"/>
  <c r="E13" i="1" s="1"/>
  <c r="G13" i="1" s="1"/>
  <c r="G24" i="6"/>
  <c r="D28" i="1" s="1"/>
  <c r="E17" i="5"/>
  <c r="E15" i="1" s="1"/>
  <c r="G15" i="1" s="1"/>
  <c r="E12" i="4"/>
  <c r="E7" i="1" s="1"/>
  <c r="G7" i="1" s="1"/>
  <c r="E18" i="3"/>
  <c r="E6" i="1" s="1"/>
  <c r="G6" i="1" s="1"/>
  <c r="E31" i="2"/>
  <c r="E5" i="1" s="1"/>
  <c r="E24" i="1"/>
  <c r="G24" i="1" s="1"/>
  <c r="D19" i="1"/>
  <c r="E19" i="1" l="1"/>
  <c r="G19" i="1" s="1"/>
  <c r="G5" i="1"/>
</calcChain>
</file>

<file path=xl/sharedStrings.xml><?xml version="1.0" encoding="utf-8"?>
<sst xmlns="http://schemas.openxmlformats.org/spreadsheetml/2006/main" count="662" uniqueCount="290">
  <si>
    <t>DATA AKTUALIZACJI :</t>
  </si>
  <si>
    <t>M.Wąsowski</t>
  </si>
  <si>
    <t>LP</t>
  </si>
  <si>
    <t>FUNDUSZ BIEŻĄCY</t>
  </si>
  <si>
    <t>plan</t>
  </si>
  <si>
    <t>wykonanie</t>
  </si>
  <si>
    <t>Wynagrodzenie zarządu za pracę administracyjną</t>
  </si>
  <si>
    <t>Księgowość</t>
  </si>
  <si>
    <t>Ryczałtowy zwrot drobnych kosztów ponoszonych przez zarząd</t>
  </si>
  <si>
    <t>Koszty bankowe, pocztowe i poligraficzne</t>
  </si>
  <si>
    <t>Ubezpiecznie budynku + OC wspólnoty i zarz.</t>
  </si>
  <si>
    <t>Organizacja zebrań właścicieli</t>
  </si>
  <si>
    <t>Przeglądy budynku (kom/gazowy i ogólny roczny)</t>
  </si>
  <si>
    <t>Przeglądy kotłowni</t>
  </si>
  <si>
    <t>Energia elektryczna - części wspólne</t>
  </si>
  <si>
    <t>Woda - części wspólne</t>
  </si>
  <si>
    <t>Utrzymanie czystości</t>
  </si>
  <si>
    <t>Wynagrodzenie pracownika gospodarczego</t>
  </si>
  <si>
    <t>Czyszczenie z liści i konserwacja dachu</t>
  </si>
  <si>
    <t>Inne wydatki</t>
  </si>
  <si>
    <t xml:space="preserve"> SUMA</t>
  </si>
  <si>
    <t>FUNDUSZ REMONTOWY</t>
  </si>
  <si>
    <t>Nieprzewidz. naprawy, części eksploat., drobne modern.</t>
  </si>
  <si>
    <t>Projekt odwodnienia budynku</t>
  </si>
  <si>
    <t>Wykonanie odwodnienia budynku</t>
  </si>
  <si>
    <t>Prace brukarskie - odtworzenie/przełożenie chodników</t>
  </si>
  <si>
    <t>FUNDUSZ GAZOWY</t>
  </si>
  <si>
    <t>GA</t>
  </si>
  <si>
    <t>POŻYTKI</t>
  </si>
  <si>
    <t>wydatki z funduszu bieżącego - pozycja "wynagrodzenie administratora" (400-2000-100)</t>
  </si>
  <si>
    <t>Data</t>
  </si>
  <si>
    <t>faktura nr</t>
  </si>
  <si>
    <t>Kontrahent</t>
  </si>
  <si>
    <t>artukuł(-y)</t>
  </si>
  <si>
    <t>wartość brutto</t>
  </si>
  <si>
    <t>wydatki z funduszu bieżącego - pozycja "księgowość" (400-2000-110)</t>
  </si>
  <si>
    <t>wydatki z funduszu bieżącego - pozycja "zwrot kosztów poniesionych przez Zarząd" (400-2000-040)</t>
  </si>
  <si>
    <t>wydatki z funduszu bieżącego - pozycja "utrzymanie czystości" (400-2000-170)</t>
  </si>
  <si>
    <t>wydatki z funduszu gazowego (400-1100)</t>
  </si>
  <si>
    <r>
      <rPr>
        <b/>
        <sz val="11"/>
        <color rgb="FF000000"/>
        <rFont val="Czcionka tekstu podstawowego"/>
        <charset val="238"/>
      </rPr>
      <t>m</t>
    </r>
    <r>
      <rPr>
        <b/>
        <vertAlign val="superscript"/>
        <sz val="11"/>
        <color rgb="FF000000"/>
        <rFont val="Czcionka tekstu podstawowego"/>
        <charset val="238"/>
      </rPr>
      <t>3</t>
    </r>
  </si>
  <si>
    <t>wydatki z funduszu bieżącego - pozycja "energia elektryczna części wspólne" (400-2000-020)</t>
  </si>
  <si>
    <t>wydatki z funduszu bieżącego - pozycja "woda części wspólne" (400-2000-160)</t>
  </si>
  <si>
    <t>wydatki z funduszu bieżącego - pozycja "wynagrodzenie pracownika gospodarczego" (400-2000-180)</t>
  </si>
  <si>
    <t>wydatki z funduszu bieżącego - pozycja "koszty bankowe, pocztowe i poligraficzne" (400-2000-080)</t>
  </si>
  <si>
    <t>KONTRAHENT</t>
  </si>
  <si>
    <t>wydatki z funduszu bieżącego - pozycja "inne wydatki" (400-200-999)</t>
  </si>
  <si>
    <t>kontrahent</t>
  </si>
  <si>
    <t>wydatki z funduszu bieżącego - pozycja "organizacja zebrań właścicieli" (400-2000-120)</t>
  </si>
  <si>
    <t>wydatki z funduszu bieżącego - pozycja "przeglądy budynku" (400-2000-130)</t>
  </si>
  <si>
    <t>wydatki z funduszu bieżącego - pozycja "konserwacja kotłowni" (400-2000-140)</t>
  </si>
  <si>
    <t>wydatki z funduszu bieżącego - pozycja "konserwacja dachu" (400-2000-190)</t>
  </si>
  <si>
    <t>wydatki z funduszu bieżącego - pozycja "ubezpieczenie budynku" (400-2000-300)</t>
  </si>
  <si>
    <t>polisa nr</t>
  </si>
  <si>
    <t>koszty sądowe (403-1)</t>
  </si>
  <si>
    <t>wydatki z funduszu remontowego (400-3000)</t>
  </si>
  <si>
    <t>przychody inne (700-2980)</t>
  </si>
  <si>
    <t>artykuł(-y)</t>
  </si>
  <si>
    <t>kWh</t>
  </si>
  <si>
    <t>Certyfikat dla domeny nadraszynka.pl (1 rok)</t>
  </si>
  <si>
    <t>Łukasz Szeląg</t>
  </si>
  <si>
    <t>Maciej Wąsowski</t>
  </si>
  <si>
    <t>Cyber_folks sp. Z o.o.</t>
  </si>
  <si>
    <t>koszty administrowania za 01 2023</t>
  </si>
  <si>
    <t>ROK 2023</t>
  </si>
  <si>
    <t>1104383_ODN Proforma
f-ra 441/D/01/2023</t>
  </si>
  <si>
    <t>nazwa.pl</t>
  </si>
  <si>
    <t>Odnowienie rejestracji domeny nadraszynka.pl w pakiecie "Bezpieczna Domena" z ochrona DNSSEC i usługa DNS Anycast</t>
  </si>
  <si>
    <t>4785/naz/01/2023</t>
  </si>
  <si>
    <t>Bieżące wykonanie prowizorium budżetu 2023 (wydatki poniesione od początku roku)</t>
  </si>
  <si>
    <t>Wydatki na gaz od stycznia 2023 r.</t>
  </si>
  <si>
    <t>Poczta Polska</t>
  </si>
  <si>
    <t>nadanie przesyłki</t>
  </si>
  <si>
    <t>PGE Obrót SA</t>
  </si>
  <si>
    <t>prąd cz. wspólne</t>
  </si>
  <si>
    <t>KTR 5401 0202 5732 1700 1501</t>
  </si>
  <si>
    <t>Zarząd W.M.</t>
  </si>
  <si>
    <t>Ryczałtowy zwrot drobnych kosztów za 01.2023</t>
  </si>
  <si>
    <t>Z. Jakubowski</t>
  </si>
  <si>
    <t>ZUS</t>
  </si>
  <si>
    <t>składka ubezp. zdrow.</t>
  </si>
  <si>
    <t>US Pruszków</t>
  </si>
  <si>
    <t>podatek od umowy</t>
  </si>
  <si>
    <t>4/23</t>
  </si>
  <si>
    <t>Zbigniew Wasiak, Radom</t>
  </si>
  <si>
    <t>Sprzątanie budynku Wspólnoty za 01.2023</t>
  </si>
  <si>
    <t>HYDRO-KRET</t>
  </si>
  <si>
    <t>Ciśnieniowe czyszczenie poziomu kanalizacyjnego WUKO</t>
  </si>
  <si>
    <t>22/01/23</t>
  </si>
  <si>
    <t>F/02/000186/2023</t>
  </si>
  <si>
    <t>DELTA</t>
  </si>
  <si>
    <t>Usługi księgowe za 01.2023, wykonanie sprawozdania za 2022 rok</t>
  </si>
  <si>
    <t>KTR 2401 0202 5732 1700 1511</t>
  </si>
  <si>
    <t>umowa-zlecenie za 01.2023</t>
  </si>
  <si>
    <t>umowa-zlecenie za 02.2023</t>
  </si>
  <si>
    <t>koszty administrowania za 02 2023</t>
  </si>
  <si>
    <t>Ryczałtowy zwrot drobnych kosztów za 02.2023</t>
  </si>
  <si>
    <t>6/23</t>
  </si>
  <si>
    <t>Sprzątanie budynku Wspólnoty za 02.2023</t>
  </si>
  <si>
    <t>Nest Bank</t>
  </si>
  <si>
    <t>odsetki</t>
  </si>
  <si>
    <t>ESCO Polska sp. Z o.o.</t>
  </si>
  <si>
    <t>Zamek do drzwi klatka B</t>
  </si>
  <si>
    <t>F/03/000184/2023</t>
  </si>
  <si>
    <t>Usługi księgowe za 02.2023, sporządzenie PIT za 2022 rok</t>
  </si>
  <si>
    <t>51601/83/2023/F</t>
  </si>
  <si>
    <t>PGNiG</t>
  </si>
  <si>
    <t>gaz do kotła</t>
  </si>
  <si>
    <t>F2023-01990</t>
  </si>
  <si>
    <t>KTR 9101 0202 5732 1700 1521</t>
  </si>
  <si>
    <t>umowa-zlecenie za 03.2023</t>
  </si>
  <si>
    <t>koszty administrowania za 03 2023</t>
  </si>
  <si>
    <t>Ryczałtowy zwrot drobnych kosztów za 03.2023</t>
  </si>
  <si>
    <t>10/03/2023</t>
  </si>
  <si>
    <t>Firma Ogrodnicza Zielony Ogród</t>
  </si>
  <si>
    <t>kora workowana</t>
  </si>
  <si>
    <t>7/23</t>
  </si>
  <si>
    <t>Sprzątanie budynku Wspólnoty za 03.2023</t>
  </si>
  <si>
    <t>51601/84/2023/F</t>
  </si>
  <si>
    <t>803411/002520/23</t>
  </si>
  <si>
    <t>Castorama</t>
  </si>
  <si>
    <t>ziemia, kora, paliki, kołki ramowe</t>
  </si>
  <si>
    <t>F/04/000183/2023</t>
  </si>
  <si>
    <t>Usługi księgowe za 03.2023</t>
  </si>
  <si>
    <t>KTR 6101 0202 5732 1700 1531</t>
  </si>
  <si>
    <t>7105230420245901</t>
  </si>
  <si>
    <t>zwrot a paragon - krzewy róże</t>
  </si>
  <si>
    <t>zwrot za rośliny ogrodowe - 3 paragony</t>
  </si>
  <si>
    <t>2324/WK/04/2023</t>
  </si>
  <si>
    <t>Eko-Raszyn</t>
  </si>
  <si>
    <t>woda cz. wspólne</t>
  </si>
  <si>
    <t>umowa-zlecenie za 04.2023</t>
  </si>
  <si>
    <t>koszty administrowania za 04 2023</t>
  </si>
  <si>
    <t>Ryczałtowy zwrot drobnych kosztów za 04.2023</t>
  </si>
  <si>
    <t>Nortex</t>
  </si>
  <si>
    <t>Udostępnienie miejsca na serwerze dla domeny nortex.pl do 29.02.2024</t>
  </si>
  <si>
    <t>51601/85/2023/F</t>
  </si>
  <si>
    <t>Wineks Anna Jedlińska</t>
  </si>
  <si>
    <t>FV 09/04/2023</t>
  </si>
  <si>
    <t>Naprawa dachu</t>
  </si>
  <si>
    <t>02/05/2023</t>
  </si>
  <si>
    <t>Centrum Kultury Raszyn</t>
  </si>
  <si>
    <t>Wynajem sali na zebranie</t>
  </si>
  <si>
    <t>09/23</t>
  </si>
  <si>
    <t>Sprzątanie budynku Wspólnoty za 04.2023</t>
  </si>
  <si>
    <t>F/05/000181/2023</t>
  </si>
  <si>
    <t>Usługi księgowe za 04.2023</t>
  </si>
  <si>
    <t>803415/000432/23</t>
  </si>
  <si>
    <t>paliki</t>
  </si>
  <si>
    <t>FS-5423/05/2023</t>
  </si>
  <si>
    <t>ZPH Siatex</t>
  </si>
  <si>
    <t>siatka leśna na bobry</t>
  </si>
  <si>
    <t>umowa-zlecenie za 05.2023</t>
  </si>
  <si>
    <t>803415/000467/23</t>
  </si>
  <si>
    <t>paliki ogrodowe</t>
  </si>
  <si>
    <t>Auchan</t>
  </si>
  <si>
    <t>Benzyna ekstrakcyjna</t>
  </si>
  <si>
    <t>Ryczałtowy zwrot drobnych kosztów za 05.2023</t>
  </si>
  <si>
    <t>koszty administrowania za 05 2023</t>
  </si>
  <si>
    <t>803415/000452/23</t>
  </si>
  <si>
    <t>ziemia uniwersalna, paliki ogrodowe, drut naciągowy</t>
  </si>
  <si>
    <t>Jedra Sp. z o.o.</t>
  </si>
  <si>
    <t>1/20/05/2023</t>
  </si>
  <si>
    <t>Montaż ogrodzenia zabezpieczającego przed bobrami</t>
  </si>
  <si>
    <t>11/23</t>
  </si>
  <si>
    <t>Sprzątanie budynku Wspólnoty za 05.2023</t>
  </si>
  <si>
    <t>803454/005679/23</t>
  </si>
  <si>
    <t>Ziemia, nożyce, baterie</t>
  </si>
  <si>
    <t>KTR 9801 0202 5732 1700 1551</t>
  </si>
  <si>
    <t>KTR 3101 0202 5732 1700 1541</t>
  </si>
  <si>
    <t xml:space="preserve"> 922000542026</t>
  </si>
  <si>
    <t>ERGO Hestia</t>
  </si>
  <si>
    <t>Ubezpieczenie budynku</t>
  </si>
  <si>
    <t>F/06/000204/2023</t>
  </si>
  <si>
    <t>Usługi księgowe za 05.2023</t>
  </si>
  <si>
    <t>51601/86/2023/F</t>
  </si>
  <si>
    <t>137/06/23</t>
  </si>
  <si>
    <t>03/05/2023</t>
  </si>
  <si>
    <t>KARO Ewelina Jałowicka</t>
  </si>
  <si>
    <t>Wykonanie obliczenia strat ciepła oraz wykonanie świadectwa charakterystyki energetycznej dla budynku Godebskiego 1c w Raszynie</t>
  </si>
  <si>
    <t>koszty administrowania za 06 2023</t>
  </si>
  <si>
    <t>Ryczałtowy zwrot drobnych kosztów za 06.2023</t>
  </si>
  <si>
    <t>umowa-zlecenie za 06.2023</t>
  </si>
  <si>
    <t>2478/WK/06/2023</t>
  </si>
  <si>
    <t>51601/87/2023/F</t>
  </si>
  <si>
    <t>Usługi księgowe za 06.2023</t>
  </si>
  <si>
    <t>F/07/000200/2023</t>
  </si>
  <si>
    <t>PHU TERAM</t>
  </si>
  <si>
    <t>97/2023</t>
  </si>
  <si>
    <t>Przegląd okresowy systemu bezpieczeństwa instalacji gazowej</t>
  </si>
  <si>
    <t>KTR 6801 0202 5732 1700 1561</t>
  </si>
  <si>
    <t>WOD/29336/2022
2738/WK/02/2023</t>
  </si>
  <si>
    <t>14/23</t>
  </si>
  <si>
    <t>Sprzątanie budynku Wspólnoty za 06.2023</t>
  </si>
  <si>
    <t>80345/007536/23</t>
  </si>
  <si>
    <t>Pistolet do podlewania</t>
  </si>
  <si>
    <t>koszty administrowania za 07 2023</t>
  </si>
  <si>
    <t>Ryczałtowy zwrot drobnych kosztów za 07.2023</t>
  </si>
  <si>
    <t>0007/2023</t>
  </si>
  <si>
    <t>umowa-zlecenie za 07.2023</t>
  </si>
  <si>
    <t>647/naz/08/2023</t>
  </si>
  <si>
    <t>Usługa DNS Anycast dla domeny nortex.pl z obsługa DNSSEC
(2023.08.06 - 2024.08.06)</t>
  </si>
  <si>
    <t>FV 3/2023</t>
  </si>
  <si>
    <t>nortex.pl</t>
  </si>
  <si>
    <t>01/8/2023</t>
  </si>
  <si>
    <t>Przedsiebiorstwo Wielobranzowe INSBUD-BIS Krzysztof
Bystrzycki</t>
  </si>
  <si>
    <t>Wersja elektroniczna projektu instalacji wody i ogrzewania</t>
  </si>
  <si>
    <t>51601/88/2023/F</t>
  </si>
  <si>
    <t>KTR 3801 0202 5732 1700 1571</t>
  </si>
  <si>
    <t>16/23</t>
  </si>
  <si>
    <t>Sprzątanie budynku Wspólnoty za 07.2023</t>
  </si>
  <si>
    <t>F/08/000197/2023</t>
  </si>
  <si>
    <t>Usługi księgowe za 07.2023</t>
  </si>
  <si>
    <t>koszty administrowania za 08 2023</t>
  </si>
  <si>
    <t>Wyrównanie wynagrodzenia członka zarządu za mc sty-lip 2023r. w związku z podjęciem uchwały 2/2013</t>
  </si>
  <si>
    <t>3842/WK/08/2023</t>
  </si>
  <si>
    <t>17/23</t>
  </si>
  <si>
    <t>Sprzątanie budynku Wspólnoty za 08.2023</t>
  </si>
  <si>
    <t xml:space="preserve">51601/89/2023/F </t>
  </si>
  <si>
    <t>KTR 0801 0202 5732 1700 1581</t>
  </si>
  <si>
    <t>KTR 7501 0202 5732 1700 1591</t>
  </si>
  <si>
    <t>umowa-zlecenie za 08.2023</t>
  </si>
  <si>
    <t>F/09/000196/2023</t>
  </si>
  <si>
    <t>Usługi księgowe za 08.2023</t>
  </si>
  <si>
    <t>9/09/2023</t>
  </si>
  <si>
    <t>HiJOB Marek Charusta</t>
  </si>
  <si>
    <t>Uszczelnienie fragmentu dachu budynku przy ul. Godebskiego 1C w Raszynie</t>
  </si>
  <si>
    <t>KOB-24 Grzegorz Wilczek</t>
  </si>
  <si>
    <t>2023/506</t>
  </si>
  <si>
    <t>Okresowa roczna kontrola stanu technicznego budynku</t>
  </si>
  <si>
    <t>koszty administrowania za 09 2023</t>
  </si>
  <si>
    <t>0009/2023</t>
  </si>
  <si>
    <t>0008/2023</t>
  </si>
  <si>
    <t>umowa-zlecenie za 09.2023</t>
  </si>
  <si>
    <t>20/2023</t>
  </si>
  <si>
    <t>Sprzątanie budynku Wspólnoty za 09.2023</t>
  </si>
  <si>
    <t>FV 5/2023</t>
  </si>
  <si>
    <t>FV 1/2023</t>
  </si>
  <si>
    <t>FV 4/2023</t>
  </si>
  <si>
    <t>Dorota i Mariusz Gregorczyk</t>
  </si>
  <si>
    <t>Używane ogrodzenie wspólnoty</t>
  </si>
  <si>
    <t>Usługa Hosting Cloud Biznes nadraszynka.nazwa.pl z rozszerzona
ochrona DDoS, WAF, zabezpieczeniem SPF/DKIM/DMARC i usługa
dodatkowa w promocji (2023.10.11 - 2024.10.10)</t>
  </si>
  <si>
    <t>7712/naz/10/2023</t>
  </si>
  <si>
    <t>Obsługa starszych wersji PHP dla usługi nadraszynka.nazwa.pl
(2023.10.11 - 2024.10.10)</t>
  </si>
  <si>
    <t>Usługa CDN nazwa.pl przyspieszajaca działanie stron WWW z
wezłami zlokalizowanymi w Polsce, Europie i USA dla usługi
nadraszynka.nazwa.pl (2023.10.11 - 2024.10.10)</t>
  </si>
  <si>
    <t>7752/naz/10/2023</t>
  </si>
  <si>
    <t>refaktura dla nortex.pl</t>
  </si>
  <si>
    <t>3063140 FV 455</t>
  </si>
  <si>
    <t>BIMS PLUS</t>
  </si>
  <si>
    <t>sól tabletkowana do uzdatniania wody CO</t>
  </si>
  <si>
    <t>51601/90/2023/F</t>
  </si>
  <si>
    <t>F/10/000195/2023</t>
  </si>
  <si>
    <t>Usługi księgowe za 09.2023</t>
  </si>
  <si>
    <t>FV/000976/8001/10/2023</t>
  </si>
  <si>
    <t>GRODNO</t>
  </si>
  <si>
    <t>czujka ruchu TOMI HF</t>
  </si>
  <si>
    <t>Obsługa starszych wersji PHP dla domeny nortex.pl (2023.10.11 - 2024.10.10)</t>
  </si>
  <si>
    <t>koszty administrowania za 10 2023</t>
  </si>
  <si>
    <t>umowa-zlecenie za 10.2023</t>
  </si>
  <si>
    <t>2492/WK/10/2023</t>
  </si>
  <si>
    <t>51601/91/2023/F</t>
  </si>
  <si>
    <t>01/11/2023</t>
  </si>
  <si>
    <t>FS-VZ/23/11/56</t>
  </si>
  <si>
    <t>Krysiak sp. z o.o.</t>
  </si>
  <si>
    <t>Osie kół tylnych do kosiarki wspólnoty</t>
  </si>
  <si>
    <t>21/2023</t>
  </si>
  <si>
    <t>Sprzątanie budynku Wspólnoty za 10.2023</t>
  </si>
  <si>
    <t>F/11/000193/2023</t>
  </si>
  <si>
    <t>Usługi księgowe za 10.2023</t>
  </si>
  <si>
    <t>umowa-zlecenie za 11.2023</t>
  </si>
  <si>
    <t>koszty administrowania za 11 2023</t>
  </si>
  <si>
    <t>KTR 4501 0202 5732 1700 1601</t>
  </si>
  <si>
    <t>KTR 1501 0202 5732 1700 1611</t>
  </si>
  <si>
    <t>FV/EQ/289506/12/2023</t>
  </si>
  <si>
    <t>cyber_Folks SA</t>
  </si>
  <si>
    <t>FVH202312000388/2500/2</t>
  </si>
  <si>
    <t>ASMET</t>
  </si>
  <si>
    <t>Sól drogowa</t>
  </si>
  <si>
    <t>24/2023</t>
  </si>
  <si>
    <t>Sprzątanie budynku Wspólnoty za 11.2023</t>
  </si>
  <si>
    <t xml:space="preserve">51601/92/2023/F </t>
  </si>
  <si>
    <t>F/12/000192/2023</t>
  </si>
  <si>
    <t>Usługi księgowe za 11.2023</t>
  </si>
  <si>
    <t>Instalatorstwo Sanitarne Z. Pyśk</t>
  </si>
  <si>
    <t>175/12/2023</t>
  </si>
  <si>
    <t>Zakup i wymiana zestawów odpowietrzających na pionach CO w budynku</t>
  </si>
  <si>
    <t>3290/WK/12/2023</t>
  </si>
  <si>
    <t>umowa-zlecenie za 12.2023</t>
  </si>
  <si>
    <t>1/2024</t>
  </si>
  <si>
    <t>Sprzątanie budynku Wspólnoty za 12.2023</t>
  </si>
  <si>
    <t>koszty administrowania za 12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</si>
</sst>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yyyy\-mm\-dd;@"/>
    <numFmt numFmtId="165" formatCode="#,##0.00\ _z_ł"/>
    <numFmt numFmtId="166" formatCode="yyyy\-mm\-dd"/>
    <numFmt numFmtId="167" formatCode="[$-415]yyyy\-mm\-dd"/>
  </numFmts>
  <fonts count="23">
    <font>
      <sz val="11"/>
      <color rgb="FF000000"/>
      <name val="Czcionka tekstu podstawowego"/>
      <family val="2"/>
      <charset val="238"/>
    </font>
    <font>
      <sz val="11"/>
      <color rgb="FF000000"/>
      <name val="Calibri"/>
      <family val="2"/>
      <charset val="238"/>
    </font>
    <font>
      <b/>
      <sz val="12"/>
      <name val="Calibri"/>
      <family val="2"/>
      <charset val="238"/>
    </font>
    <font>
      <sz val="11"/>
      <name val="Calibri"/>
      <family val="2"/>
      <charset val="238"/>
    </font>
    <font>
      <sz val="36"/>
      <color rgb="FF00B050"/>
      <name val="Calibri"/>
      <family val="2"/>
      <charset val="238"/>
    </font>
    <font>
      <sz val="8"/>
      <name val="Calibri"/>
      <family val="2"/>
      <charset val="238"/>
    </font>
    <font>
      <b/>
      <sz val="11"/>
      <color rgb="FF00B05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0070C0"/>
      <name val="Calibri"/>
      <family val="2"/>
      <charset val="238"/>
    </font>
    <font>
      <b/>
      <sz val="11"/>
      <color rgb="FF0070C0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1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b/>
      <sz val="11"/>
      <color rgb="FF000000"/>
      <name val="Czcionka tekstu podstawowego"/>
      <charset val="238"/>
    </font>
    <font>
      <sz val="11"/>
      <color rgb="FF000000"/>
      <name val="Czcionka tekstu podstawowego"/>
      <charset val="238"/>
    </font>
    <font>
      <b/>
      <vertAlign val="superscript"/>
      <sz val="11"/>
      <color rgb="FF000000"/>
      <name val="Czcionka tekstu podstawowego"/>
      <charset val="238"/>
    </font>
    <font>
      <i/>
      <sz val="11"/>
      <color rgb="FFFF0000"/>
      <name val="Czcionka tekstu podstawowego"/>
      <charset val="238"/>
    </font>
    <font>
      <sz val="9"/>
      <color rgb="FF000000"/>
      <name val="Czcionka tekstu podstawowego"/>
      <family val="2"/>
      <charset val="238"/>
    </font>
    <font>
      <sz val="10"/>
      <color rgb="FF000000"/>
      <name val="Verdana"/>
      <family val="2"/>
      <charset val="238"/>
    </font>
    <font>
      <sz val="11"/>
      <color rgb="FFFF0000"/>
      <name val="Czcionka tekstu podstawowego"/>
      <family val="2"/>
      <charset val="238"/>
    </font>
    <font>
      <sz val="8"/>
      <name val="Czcionka tekstu podstawowego"/>
      <family val="2"/>
      <charset val="238"/>
    </font>
    <font>
      <sz val="11"/>
      <name val="Czcionka tekstu podstawowego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B7DEE8"/>
        <bgColor rgb="FFC6EFCE"/>
      </patternFill>
    </fill>
    <fill>
      <patternFill patternType="solid">
        <fgColor rgb="FFA6A6A6"/>
        <bgColor rgb="FFC0C0C0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" fillId="0" borderId="0"/>
  </cellStyleXfs>
  <cellXfs count="128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right"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left" vertical="center"/>
    </xf>
    <xf numFmtId="0" fontId="6" fillId="0" borderId="0" xfId="1" applyFont="1" applyAlignment="1">
      <alignment vertical="center"/>
    </xf>
    <xf numFmtId="0" fontId="7" fillId="0" borderId="2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1" fillId="0" borderId="3" xfId="1" applyBorder="1" applyAlignment="1">
      <alignment horizontal="center" vertical="center" wrapText="1"/>
    </xf>
    <xf numFmtId="10" fontId="1" fillId="0" borderId="0" xfId="1" applyNumberFormat="1" applyAlignment="1">
      <alignment wrapText="1"/>
    </xf>
    <xf numFmtId="0" fontId="1" fillId="0" borderId="2" xfId="1" applyBorder="1" applyAlignment="1">
      <alignment horizontal="center"/>
    </xf>
    <xf numFmtId="0" fontId="3" fillId="0" borderId="2" xfId="1" applyFont="1" applyBorder="1"/>
    <xf numFmtId="4" fontId="3" fillId="3" borderId="2" xfId="1" applyNumberFormat="1" applyFont="1" applyFill="1" applyBorder="1" applyAlignment="1">
      <alignment horizontal="right"/>
    </xf>
    <xf numFmtId="4" fontId="3" fillId="2" borderId="2" xfId="1" applyNumberFormat="1" applyFont="1" applyFill="1" applyBorder="1" applyAlignment="1">
      <alignment horizontal="right"/>
    </xf>
    <xf numFmtId="2" fontId="6" fillId="0" borderId="3" xfId="1" applyNumberFormat="1" applyFont="1" applyBorder="1" applyAlignment="1">
      <alignment horizontal="center"/>
    </xf>
    <xf numFmtId="10" fontId="1" fillId="0" borderId="0" xfId="1" applyNumberFormat="1" applyAlignment="1">
      <alignment horizontal="left"/>
    </xf>
    <xf numFmtId="0" fontId="1" fillId="0" borderId="2" xfId="1" applyBorder="1"/>
    <xf numFmtId="4" fontId="3" fillId="0" borderId="2" xfId="1" applyNumberFormat="1" applyFont="1" applyBorder="1" applyAlignment="1">
      <alignment horizontal="right"/>
    </xf>
    <xf numFmtId="0" fontId="8" fillId="0" borderId="0" xfId="1" applyFont="1"/>
    <xf numFmtId="2" fontId="9" fillId="0" borderId="3" xfId="1" applyNumberFormat="1" applyFont="1" applyBorder="1" applyAlignment="1">
      <alignment horizontal="center"/>
    </xf>
    <xf numFmtId="0" fontId="10" fillId="0" borderId="0" xfId="1" applyFont="1" applyAlignment="1">
      <alignment horizontal="center" vertical="center"/>
    </xf>
    <xf numFmtId="4" fontId="10" fillId="0" borderId="0" xfId="1" applyNumberFormat="1" applyFont="1" applyAlignment="1">
      <alignment horizontal="center" vertical="center"/>
    </xf>
    <xf numFmtId="0" fontId="1" fillId="4" borderId="2" xfId="1" applyFill="1" applyBorder="1" applyAlignment="1">
      <alignment horizontal="center"/>
    </xf>
    <xf numFmtId="0" fontId="11" fillId="0" borderId="4" xfId="1" applyFont="1" applyBorder="1" applyAlignment="1">
      <alignment horizontal="right"/>
    </xf>
    <xf numFmtId="4" fontId="11" fillId="3" borderId="2" xfId="1" applyNumberFormat="1" applyFont="1" applyFill="1" applyBorder="1" applyAlignment="1">
      <alignment horizontal="right"/>
    </xf>
    <xf numFmtId="4" fontId="11" fillId="2" borderId="2" xfId="1" applyNumberFormat="1" applyFont="1" applyFill="1" applyBorder="1" applyAlignment="1">
      <alignment horizontal="right"/>
    </xf>
    <xf numFmtId="0" fontId="12" fillId="0" borderId="0" xfId="1" applyFont="1"/>
    <xf numFmtId="10" fontId="7" fillId="0" borderId="0" xfId="1" applyNumberFormat="1" applyFont="1" applyAlignment="1">
      <alignment horizontal="left"/>
    </xf>
    <xf numFmtId="0" fontId="10" fillId="0" borderId="0" xfId="1" applyFont="1"/>
    <xf numFmtId="0" fontId="1" fillId="0" borderId="5" xfId="1" applyBorder="1" applyAlignment="1">
      <alignment horizontal="center"/>
    </xf>
    <xf numFmtId="0" fontId="11" fillId="0" borderId="5" xfId="1" applyFont="1" applyBorder="1" applyAlignment="1">
      <alignment horizontal="right"/>
    </xf>
    <xf numFmtId="4" fontId="11" fillId="0" borderId="5" xfId="1" applyNumberFormat="1" applyFont="1" applyBorder="1" applyAlignment="1">
      <alignment horizontal="right"/>
    </xf>
    <xf numFmtId="4" fontId="7" fillId="0" borderId="5" xfId="1" applyNumberFormat="1" applyFont="1" applyBorder="1" applyAlignment="1">
      <alignment horizontal="right"/>
    </xf>
    <xf numFmtId="165" fontId="7" fillId="0" borderId="2" xfId="1" applyNumberFormat="1" applyFont="1" applyBorder="1" applyAlignment="1">
      <alignment horizontal="center" vertical="center" wrapText="1"/>
    </xf>
    <xf numFmtId="0" fontId="1" fillId="0" borderId="0" xfId="1" applyAlignment="1">
      <alignment horizontal="right" vertical="center"/>
    </xf>
    <xf numFmtId="0" fontId="1" fillId="0" borderId="2" xfId="1" applyBorder="1" applyAlignment="1">
      <alignment horizontal="center" vertical="center"/>
    </xf>
    <xf numFmtId="0" fontId="1" fillId="0" borderId="2" xfId="1" applyBorder="1" applyAlignment="1">
      <alignment horizontal="left" vertical="center"/>
    </xf>
    <xf numFmtId="165" fontId="7" fillId="3" borderId="2" xfId="1" applyNumberFormat="1" applyFont="1" applyFill="1" applyBorder="1" applyAlignment="1">
      <alignment horizontal="right" vertical="center" wrapText="1"/>
    </xf>
    <xf numFmtId="165" fontId="7" fillId="2" borderId="2" xfId="1" applyNumberFormat="1" applyFont="1" applyFill="1" applyBorder="1" applyAlignment="1">
      <alignment horizontal="right" vertical="center" wrapText="1"/>
    </xf>
    <xf numFmtId="10" fontId="13" fillId="0" borderId="0" xfId="1" applyNumberFormat="1" applyFont="1" applyAlignment="1">
      <alignment horizontal="left"/>
    </xf>
    <xf numFmtId="165" fontId="11" fillId="3" borderId="2" xfId="1" applyNumberFormat="1" applyFont="1" applyFill="1" applyBorder="1" applyAlignment="1">
      <alignment horizontal="right" vertical="center" wrapText="1"/>
    </xf>
    <xf numFmtId="165" fontId="1" fillId="0" borderId="0" xfId="1" applyNumberFormat="1"/>
    <xf numFmtId="165" fontId="1" fillId="0" borderId="0" xfId="1" applyNumberFormat="1" applyAlignment="1">
      <alignment horizontal="center"/>
    </xf>
    <xf numFmtId="165" fontId="1" fillId="0" borderId="0" xfId="1" applyNumberFormat="1" applyAlignment="1">
      <alignment horizontal="right"/>
    </xf>
    <xf numFmtId="0" fontId="0" fillId="0" borderId="0" xfId="0" applyAlignment="1">
      <alignment horizontal="left"/>
    </xf>
    <xf numFmtId="0" fontId="14" fillId="0" borderId="2" xfId="0" applyFont="1" applyBorder="1" applyAlignment="1">
      <alignment horizontal="center"/>
    </xf>
    <xf numFmtId="0" fontId="15" fillId="0" borderId="0" xfId="0" applyFont="1" applyAlignment="1">
      <alignment horizontal="left"/>
    </xf>
    <xf numFmtId="4" fontId="0" fillId="0" borderId="0" xfId="0" applyNumberFormat="1"/>
    <xf numFmtId="164" fontId="0" fillId="0" borderId="2" xfId="0" applyNumberFormat="1" applyBorder="1"/>
    <xf numFmtId="0" fontId="0" fillId="0" borderId="2" xfId="0" applyBorder="1" applyAlignment="1">
      <alignment horizontal="center"/>
    </xf>
    <xf numFmtId="0" fontId="0" fillId="0" borderId="2" xfId="0" applyBorder="1"/>
    <xf numFmtId="4" fontId="0" fillId="0" borderId="2" xfId="0" applyNumberFormat="1" applyBorder="1"/>
    <xf numFmtId="4" fontId="14" fillId="0" borderId="2" xfId="0" applyNumberFormat="1" applyFont="1" applyBorder="1"/>
    <xf numFmtId="0" fontId="0" fillId="0" borderId="2" xfId="0" applyBorder="1" applyAlignment="1">
      <alignment wrapText="1"/>
    </xf>
    <xf numFmtId="164" fontId="0" fillId="0" borderId="2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4" fontId="0" fillId="0" borderId="2" xfId="0" applyNumberFormat="1" applyBorder="1" applyAlignment="1">
      <alignment horizontal="right" vertical="center"/>
    </xf>
    <xf numFmtId="164" fontId="0" fillId="0" borderId="2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left"/>
    </xf>
    <xf numFmtId="4" fontId="14" fillId="0" borderId="2" xfId="0" applyNumberFormat="1" applyFont="1" applyBorder="1" applyAlignment="1">
      <alignment horizontal="right"/>
    </xf>
    <xf numFmtId="164" fontId="0" fillId="0" borderId="2" xfId="0" applyNumberForma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3" fontId="0" fillId="0" borderId="2" xfId="0" applyNumberFormat="1" applyBorder="1" applyAlignment="1">
      <alignment horizontal="center"/>
    </xf>
    <xf numFmtId="166" fontId="0" fillId="0" borderId="2" xfId="0" applyNumberFormat="1" applyBorder="1" applyAlignment="1">
      <alignment horizontal="center" vertical="center"/>
    </xf>
    <xf numFmtId="4" fontId="14" fillId="0" borderId="2" xfId="0" applyNumberFormat="1" applyFont="1" applyBorder="1" applyAlignment="1">
      <alignment horizontal="right" vertical="center"/>
    </xf>
    <xf numFmtId="164" fontId="0" fillId="0" borderId="2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0" fillId="0" borderId="0" xfId="0" applyAlignment="1">
      <alignment horizontal="center"/>
    </xf>
    <xf numFmtId="0" fontId="17" fillId="0" borderId="0" xfId="0" applyFont="1"/>
    <xf numFmtId="2" fontId="0" fillId="0" borderId="2" xfId="0" applyNumberFormat="1" applyBorder="1"/>
    <xf numFmtId="167" fontId="0" fillId="0" borderId="2" xfId="0" applyNumberFormat="1" applyBorder="1" applyAlignment="1">
      <alignment horizontal="center" vertical="center"/>
    </xf>
    <xf numFmtId="49" fontId="15" fillId="0" borderId="2" xfId="0" applyNumberFormat="1" applyFont="1" applyBorder="1" applyAlignment="1">
      <alignment horizontal="left" vertical="center"/>
    </xf>
    <xf numFmtId="2" fontId="0" fillId="0" borderId="6" xfId="0" applyNumberFormat="1" applyBorder="1"/>
    <xf numFmtId="49" fontId="0" fillId="0" borderId="2" xfId="0" applyNumberFormat="1" applyBorder="1"/>
    <xf numFmtId="2" fontId="14" fillId="0" borderId="2" xfId="0" applyNumberFormat="1" applyFont="1" applyBorder="1"/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4" fontId="0" fillId="0" borderId="0" xfId="0" applyNumberFormat="1" applyAlignment="1">
      <alignment horizontal="right" vertical="center"/>
    </xf>
    <xf numFmtId="49" fontId="14" fillId="0" borderId="2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4" fontId="14" fillId="0" borderId="2" xfId="0" applyNumberFormat="1" applyFont="1" applyBorder="1" applyAlignment="1">
      <alignment horizontal="center" vertical="center"/>
    </xf>
    <xf numFmtId="166" fontId="15" fillId="0" borderId="2" xfId="0" applyNumberFormat="1" applyFont="1" applyBorder="1" applyAlignment="1">
      <alignment horizontal="center"/>
    </xf>
    <xf numFmtId="166" fontId="15" fillId="0" borderId="2" xfId="0" applyNumberFormat="1" applyFont="1" applyBorder="1" applyAlignment="1">
      <alignment horizontal="left" vertical="center"/>
    </xf>
    <xf numFmtId="4" fontId="15" fillId="0" borderId="2" xfId="0" applyNumberFormat="1" applyFont="1" applyBorder="1" applyAlignment="1">
      <alignment horizontal="right" vertical="center"/>
    </xf>
    <xf numFmtId="0" fontId="18" fillId="0" borderId="0" xfId="0" applyFont="1"/>
    <xf numFmtId="166" fontId="0" fillId="0" borderId="0" xfId="0" applyNumberFormat="1" applyAlignment="1">
      <alignment horizontal="center" vertical="center"/>
    </xf>
    <xf numFmtId="49" fontId="0" fillId="0" borderId="2" xfId="0" applyNumberForma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0" fillId="0" borderId="2" xfId="0" applyBorder="1" applyAlignment="1">
      <alignment vertical="center" wrapText="1"/>
    </xf>
    <xf numFmtId="4" fontId="15" fillId="0" borderId="2" xfId="0" applyNumberFormat="1" applyFont="1" applyBorder="1"/>
    <xf numFmtId="0" fontId="0" fillId="0" borderId="6" xfId="0" applyBorder="1" applyAlignment="1">
      <alignment wrapText="1"/>
    </xf>
    <xf numFmtId="166" fontId="0" fillId="0" borderId="2" xfId="0" applyNumberFormat="1" applyBorder="1" applyAlignment="1">
      <alignment horizontal="right"/>
    </xf>
    <xf numFmtId="49" fontId="0" fillId="0" borderId="2" xfId="0" applyNumberFormat="1" applyBorder="1" applyAlignment="1">
      <alignment horizontal="left"/>
    </xf>
    <xf numFmtId="166" fontId="0" fillId="0" borderId="2" xfId="0" applyNumberFormat="1" applyBorder="1" applyAlignment="1">
      <alignment horizontal="right" vertical="center"/>
    </xf>
    <xf numFmtId="0" fontId="0" fillId="0" borderId="2" xfId="0" applyBorder="1" applyAlignment="1">
      <alignment horizontal="left" wrapText="1"/>
    </xf>
    <xf numFmtId="166" fontId="0" fillId="0" borderId="2" xfId="0" applyNumberFormat="1" applyBorder="1" applyAlignment="1">
      <alignment horizontal="center"/>
    </xf>
    <xf numFmtId="0" fontId="20" fillId="0" borderId="0" xfId="0" applyFont="1"/>
    <xf numFmtId="166" fontId="15" fillId="0" borderId="2" xfId="0" applyNumberFormat="1" applyFont="1" applyBorder="1" applyAlignment="1">
      <alignment horizontal="left" vertical="center" wrapText="1"/>
    </xf>
    <xf numFmtId="166" fontId="15" fillId="0" borderId="2" xfId="0" applyNumberFormat="1" applyFont="1" applyBorder="1" applyAlignment="1">
      <alignment horizontal="center" vertical="center"/>
    </xf>
    <xf numFmtId="49" fontId="15" fillId="0" borderId="2" xfId="0" applyNumberFormat="1" applyFont="1" applyBorder="1" applyAlignment="1">
      <alignment horizontal="left" vertical="center" wrapText="1"/>
    </xf>
    <xf numFmtId="0" fontId="0" fillId="0" borderId="6" xfId="0" applyBorder="1"/>
    <xf numFmtId="49" fontId="15" fillId="0" borderId="6" xfId="0" applyNumberFormat="1" applyFont="1" applyBorder="1" applyAlignment="1">
      <alignment horizontal="left" vertical="center"/>
    </xf>
    <xf numFmtId="49" fontId="15" fillId="0" borderId="2" xfId="0" applyNumberFormat="1" applyFont="1" applyBorder="1" applyAlignment="1">
      <alignment horizontal="center" vertical="center"/>
    </xf>
    <xf numFmtId="4" fontId="22" fillId="0" borderId="2" xfId="0" applyNumberFormat="1" applyFont="1" applyBorder="1"/>
    <xf numFmtId="14" fontId="0" fillId="0" borderId="0" xfId="0" applyNumberFormat="1"/>
    <xf numFmtId="0" fontId="0" fillId="0" borderId="6" xfId="0" applyBorder="1" applyAlignment="1">
      <alignment horizontal="center"/>
    </xf>
    <xf numFmtId="14" fontId="0" fillId="0" borderId="2" xfId="0" applyNumberFormat="1" applyBorder="1" applyAlignment="1">
      <alignment vertical="center"/>
    </xf>
    <xf numFmtId="4" fontId="0" fillId="0" borderId="2" xfId="0" applyNumberFormat="1" applyBorder="1" applyAlignment="1">
      <alignment horizontal="left" vertical="center"/>
    </xf>
    <xf numFmtId="0" fontId="0" fillId="0" borderId="0" xfId="0" applyAlignment="1">
      <alignment vertical="center"/>
    </xf>
    <xf numFmtId="14" fontId="0" fillId="0" borderId="2" xfId="0" applyNumberFormat="1" applyBorder="1"/>
    <xf numFmtId="14" fontId="0" fillId="0" borderId="0" xfId="0" applyNumberFormat="1" applyAlignment="1">
      <alignment horizontal="center"/>
    </xf>
    <xf numFmtId="49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left"/>
    </xf>
    <xf numFmtId="4" fontId="0" fillId="0" borderId="6" xfId="0" applyNumberFormat="1" applyBorder="1" applyAlignment="1">
      <alignment horizontal="right"/>
    </xf>
    <xf numFmtId="0" fontId="7" fillId="0" borderId="2" xfId="1" applyFont="1" applyBorder="1" applyAlignment="1">
      <alignment horizontal="center" vertical="center"/>
    </xf>
    <xf numFmtId="165" fontId="11" fillId="2" borderId="2" xfId="1" applyNumberFormat="1" applyFont="1" applyFill="1" applyBorder="1" applyAlignment="1">
      <alignment horizontal="right"/>
    </xf>
    <xf numFmtId="0" fontId="2" fillId="0" borderId="0" xfId="1" applyFont="1" applyAlignment="1">
      <alignment horizontal="center" vertical="center"/>
    </xf>
    <xf numFmtId="164" fontId="2" fillId="2" borderId="0" xfId="1" applyNumberFormat="1" applyFont="1" applyFill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14" fillId="0" borderId="0" xfId="0" applyFont="1" applyAlignment="1">
      <alignment horizontal="center"/>
    </xf>
  </cellXfs>
  <cellStyles count="2">
    <cellStyle name="Excel Built-in Explanatory Text" xfId="1" xr:uid="{00000000-0005-0000-0000-000000000000}"/>
    <cellStyle name="Normalny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6100"/>
      <rgbColor rgb="FF000080"/>
      <rgbColor rgb="FF808000"/>
      <rgbColor rgb="FF800080"/>
      <rgbColor rgb="FF008080"/>
      <rgbColor rgb="FFC0C0C0"/>
      <rgbColor rgb="FF878787"/>
      <rgbColor rgb="FF9999FF"/>
      <rgbColor rgb="FF993366"/>
      <rgbColor rgb="FFFFFFCC"/>
      <rgbColor rgb="FFCCFFFF"/>
      <rgbColor rgb="FF660066"/>
      <rgbColor rgb="FFFF8080"/>
      <rgbColor rgb="FF0070C0"/>
      <rgbColor rgb="FFB7DEE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FF99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4A7EBB"/>
      <rgbColor rgb="FFA6A6A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31"/>
  <sheetViews>
    <sheetView showGridLines="0" tabSelected="1" zoomScale="85" zoomScaleNormal="85" workbookViewId="0">
      <pane ySplit="1" topLeftCell="A2" activePane="bottomLeft" state="frozen"/>
      <selection activeCell="B1" sqref="B1"/>
      <selection pane="bottomLeft" activeCell="B3" sqref="B3:E3"/>
    </sheetView>
  </sheetViews>
  <sheetFormatPr defaultColWidth="9" defaultRowHeight="15"/>
  <cols>
    <col min="1" max="1" width="6.25" style="1" customWidth="1"/>
    <col min="2" max="2" width="4.125" style="2" customWidth="1"/>
    <col min="3" max="3" width="49.375" style="2" customWidth="1"/>
    <col min="4" max="4" width="9.75" style="1" customWidth="1"/>
    <col min="5" max="5" width="10.25" style="2" customWidth="1"/>
    <col min="6" max="6" width="1.375" style="2" customWidth="1"/>
    <col min="7" max="7" width="9.5" style="1" customWidth="1"/>
    <col min="8" max="8" width="9" style="1"/>
    <col min="9" max="9" width="6.75" style="1" customWidth="1"/>
    <col min="10" max="11" width="7.75" style="1" customWidth="1"/>
    <col min="12" max="12" width="6.75" style="1" customWidth="1"/>
    <col min="13" max="1025" width="9" style="1"/>
  </cols>
  <sheetData>
    <row r="1" spans="2:7" ht="23.25" customHeight="1">
      <c r="B1" s="124" t="s">
        <v>68</v>
      </c>
      <c r="C1" s="124"/>
      <c r="D1" s="124"/>
      <c r="E1" s="124"/>
      <c r="F1" s="124"/>
      <c r="G1" s="124"/>
    </row>
    <row r="2" spans="2:7" ht="23.25" customHeight="1">
      <c r="B2" s="3"/>
      <c r="C2" s="4" t="s">
        <v>0</v>
      </c>
      <c r="D2" s="125">
        <v>45295</v>
      </c>
      <c r="E2" s="125"/>
      <c r="F2" s="5"/>
      <c r="G2" s="6" t="s">
        <v>1</v>
      </c>
    </row>
    <row r="3" spans="2:7" ht="9" customHeight="1">
      <c r="B3" s="126"/>
      <c r="C3" s="126"/>
      <c r="D3" s="126"/>
      <c r="E3" s="126"/>
      <c r="F3" s="7"/>
    </row>
    <row r="4" spans="2:7" ht="18.75" customHeight="1">
      <c r="B4" s="8" t="s">
        <v>2</v>
      </c>
      <c r="C4" s="8" t="s">
        <v>3</v>
      </c>
      <c r="D4" s="9" t="s">
        <v>4</v>
      </c>
      <c r="E4" s="9" t="s">
        <v>5</v>
      </c>
      <c r="F4" s="10"/>
      <c r="G4" s="11"/>
    </row>
    <row r="5" spans="2:7">
      <c r="B5" s="12">
        <v>1</v>
      </c>
      <c r="C5" s="13" t="s">
        <v>6</v>
      </c>
      <c r="D5" s="14">
        <v>10200</v>
      </c>
      <c r="E5" s="15">
        <f>ADM!E31</f>
        <v>10700</v>
      </c>
      <c r="F5" s="16"/>
      <c r="G5" s="17">
        <f>E5/D5</f>
        <v>1.0490196078431373</v>
      </c>
    </row>
    <row r="6" spans="2:7">
      <c r="B6" s="12">
        <v>2</v>
      </c>
      <c r="C6" s="18" t="s">
        <v>7</v>
      </c>
      <c r="D6" s="14">
        <v>6695</v>
      </c>
      <c r="E6" s="15">
        <f>KSIĘ!E18</f>
        <v>7729.8</v>
      </c>
      <c r="F6" s="16"/>
      <c r="G6" s="17">
        <f>E6/D6</f>
        <v>1.1545631067961166</v>
      </c>
    </row>
    <row r="7" spans="2:7">
      <c r="B7" s="12">
        <v>3</v>
      </c>
      <c r="C7" s="18" t="s">
        <v>8</v>
      </c>
      <c r="D7" s="14">
        <v>1800</v>
      </c>
      <c r="E7" s="15">
        <f>ZARZĄD!E12</f>
        <v>700</v>
      </c>
      <c r="F7" s="16"/>
      <c r="G7" s="17">
        <f>E7/D7</f>
        <v>0.3888888888888889</v>
      </c>
    </row>
    <row r="8" spans="2:7">
      <c r="B8" s="12">
        <v>4</v>
      </c>
      <c r="C8" s="18" t="s">
        <v>9</v>
      </c>
      <c r="D8" s="14">
        <v>350</v>
      </c>
      <c r="E8" s="15">
        <f>'BANK,POCZTA,POLIGR'!E33</f>
        <v>16.600000000000001</v>
      </c>
      <c r="F8" s="16"/>
      <c r="G8" s="17">
        <f>E8/D8</f>
        <v>4.7428571428571431E-2</v>
      </c>
    </row>
    <row r="9" spans="2:7">
      <c r="B9" s="12">
        <v>5</v>
      </c>
      <c r="C9" s="18" t="s">
        <v>10</v>
      </c>
      <c r="D9" s="14">
        <v>2600</v>
      </c>
      <c r="E9" s="15">
        <f>UBEZP!E8</f>
        <v>2413</v>
      </c>
      <c r="F9" s="16"/>
      <c r="G9" s="17">
        <f>E9/D9</f>
        <v>0.92807692307692302</v>
      </c>
    </row>
    <row r="10" spans="2:7">
      <c r="B10" s="12">
        <v>6</v>
      </c>
      <c r="C10" s="18" t="s">
        <v>11</v>
      </c>
      <c r="D10" s="19">
        <v>0</v>
      </c>
      <c r="E10" s="19">
        <f>ZEBRANIA!E12</f>
        <v>500</v>
      </c>
      <c r="F10" s="16"/>
      <c r="G10" s="17"/>
    </row>
    <row r="11" spans="2:7">
      <c r="B11" s="12">
        <v>7</v>
      </c>
      <c r="C11" s="18" t="s">
        <v>12</v>
      </c>
      <c r="D11" s="14">
        <v>2300</v>
      </c>
      <c r="E11" s="15">
        <f>PRZEGLĄDY!E9</f>
        <v>1291.5</v>
      </c>
      <c r="F11" s="16"/>
      <c r="G11" s="17">
        <f t="shared" ref="G11:G19" si="0">E11/D11</f>
        <v>0.56152173913043479</v>
      </c>
    </row>
    <row r="12" spans="2:7">
      <c r="B12" s="12">
        <v>8</v>
      </c>
      <c r="C12" s="18" t="s">
        <v>13</v>
      </c>
      <c r="D12" s="14">
        <v>1800</v>
      </c>
      <c r="E12" s="15">
        <f>KONS.KOTŁ!E13</f>
        <v>0</v>
      </c>
      <c r="F12" s="16"/>
      <c r="G12" s="17">
        <f t="shared" si="0"/>
        <v>0</v>
      </c>
    </row>
    <row r="13" spans="2:7">
      <c r="B13" s="12">
        <v>9</v>
      </c>
      <c r="C13" s="18" t="s">
        <v>14</v>
      </c>
      <c r="D13" s="14">
        <v>1700</v>
      </c>
      <c r="E13" s="15">
        <f>PRĄD!E19</f>
        <v>1960.53</v>
      </c>
      <c r="F13" s="16"/>
      <c r="G13" s="17">
        <f t="shared" si="0"/>
        <v>1.1532529411764705</v>
      </c>
    </row>
    <row r="14" spans="2:7">
      <c r="B14" s="12">
        <v>10</v>
      </c>
      <c r="C14" s="18" t="s">
        <v>15</v>
      </c>
      <c r="D14" s="14">
        <v>1200</v>
      </c>
      <c r="E14" s="15">
        <f>WODA!E13</f>
        <v>212.20000000000002</v>
      </c>
      <c r="F14" s="16"/>
      <c r="G14" s="17">
        <f t="shared" si="0"/>
        <v>0.17683333333333334</v>
      </c>
    </row>
    <row r="15" spans="2:7">
      <c r="B15" s="12">
        <v>11</v>
      </c>
      <c r="C15" s="18" t="s">
        <v>16</v>
      </c>
      <c r="D15" s="14">
        <v>7200</v>
      </c>
      <c r="E15" s="15">
        <f>CZYST!E17</f>
        <v>12900</v>
      </c>
      <c r="F15" s="16"/>
      <c r="G15" s="17">
        <f t="shared" si="0"/>
        <v>1.7916666666666667</v>
      </c>
    </row>
    <row r="16" spans="2:7">
      <c r="B16" s="12">
        <v>12</v>
      </c>
      <c r="C16" s="18" t="s">
        <v>17</v>
      </c>
      <c r="D16" s="14">
        <v>8100</v>
      </c>
      <c r="E16" s="15">
        <f>PR.GOSP!E46</f>
        <v>11789.04</v>
      </c>
      <c r="F16" s="16"/>
      <c r="G16" s="17">
        <f t="shared" si="0"/>
        <v>1.4554370370370371</v>
      </c>
    </row>
    <row r="17" spans="2:17" s="20" customFormat="1">
      <c r="B17" s="12">
        <v>13</v>
      </c>
      <c r="C17" s="13" t="s">
        <v>18</v>
      </c>
      <c r="D17" s="14">
        <v>600</v>
      </c>
      <c r="E17" s="15">
        <f>KONS.DACH!E14</f>
        <v>0</v>
      </c>
      <c r="F17" s="21"/>
      <c r="G17" s="17">
        <f t="shared" si="0"/>
        <v>0</v>
      </c>
    </row>
    <row r="18" spans="2:17">
      <c r="B18" s="12">
        <v>14</v>
      </c>
      <c r="C18" s="18" t="s">
        <v>19</v>
      </c>
      <c r="D18" s="14">
        <v>7200</v>
      </c>
      <c r="E18" s="15">
        <f>INNE!E59</f>
        <v>17147.010000000002</v>
      </c>
      <c r="F18" s="16"/>
      <c r="G18" s="17">
        <f t="shared" si="0"/>
        <v>2.3815291666666671</v>
      </c>
      <c r="H18" s="22"/>
      <c r="I18" s="22"/>
      <c r="J18" s="22"/>
      <c r="K18" s="22"/>
      <c r="L18" s="22"/>
      <c r="M18" s="22"/>
      <c r="N18" s="22"/>
      <c r="O18" s="22"/>
      <c r="P18" s="22"/>
      <c r="Q18" s="23"/>
    </row>
    <row r="19" spans="2:17" s="20" customFormat="1" ht="15.75">
      <c r="B19" s="24"/>
      <c r="C19" s="25" t="s">
        <v>20</v>
      </c>
      <c r="D19" s="26">
        <f>SUM(D5:D18)</f>
        <v>51745</v>
      </c>
      <c r="E19" s="27">
        <f>SUM(E5:E18)</f>
        <v>67359.679999999993</v>
      </c>
      <c r="F19" s="28"/>
      <c r="G19" s="29">
        <f t="shared" si="0"/>
        <v>1.3017621026186104</v>
      </c>
      <c r="H19" s="30"/>
      <c r="I19" s="30"/>
      <c r="J19" s="30"/>
      <c r="K19" s="30"/>
      <c r="L19" s="30"/>
      <c r="M19" s="30"/>
      <c r="N19" s="30"/>
      <c r="O19" s="30"/>
      <c r="P19" s="30"/>
      <c r="Q19" s="30"/>
    </row>
    <row r="20" spans="2:17" s="20" customFormat="1" ht="15.75">
      <c r="B20" s="31"/>
      <c r="C20" s="32"/>
      <c r="D20" s="33"/>
      <c r="E20" s="34"/>
      <c r="F20" s="28"/>
      <c r="G20" s="29"/>
      <c r="H20" s="30"/>
      <c r="I20" s="30"/>
      <c r="J20" s="30"/>
      <c r="K20" s="30"/>
      <c r="L20" s="30"/>
      <c r="M20" s="30"/>
      <c r="N20" s="30"/>
      <c r="O20" s="30"/>
      <c r="P20" s="30"/>
      <c r="Q20" s="30"/>
    </row>
    <row r="21" spans="2:17" ht="15" customHeight="1">
      <c r="B21" s="8" t="s">
        <v>2</v>
      </c>
      <c r="C21" s="8" t="s">
        <v>21</v>
      </c>
      <c r="D21" s="35" t="s">
        <v>4</v>
      </c>
      <c r="E21" s="35" t="s">
        <v>5</v>
      </c>
      <c r="F21" s="36"/>
      <c r="G21" s="29"/>
      <c r="I21" s="2"/>
      <c r="J21" s="2"/>
      <c r="K21" s="2"/>
      <c r="L21" s="2"/>
    </row>
    <row r="22" spans="2:17" ht="15" customHeight="1">
      <c r="B22" s="37">
        <v>1</v>
      </c>
      <c r="C22" s="38" t="s">
        <v>22</v>
      </c>
      <c r="D22" s="39">
        <v>3000</v>
      </c>
      <c r="E22" s="40">
        <f>'F.R. 1'!E24</f>
        <v>0</v>
      </c>
      <c r="F22" s="36"/>
      <c r="G22" s="41">
        <f t="shared" ref="G22:G25" si="1">E22/D22</f>
        <v>0</v>
      </c>
      <c r="I22" s="2"/>
      <c r="J22" s="2"/>
      <c r="K22" s="2"/>
      <c r="L22" s="2"/>
    </row>
    <row r="23" spans="2:17" ht="15" customHeight="1">
      <c r="B23" s="37">
        <v>2</v>
      </c>
      <c r="C23" s="38" t="s">
        <v>23</v>
      </c>
      <c r="D23" s="42">
        <v>6000</v>
      </c>
      <c r="E23" s="40">
        <f>'F.R. 2'!E16</f>
        <v>0</v>
      </c>
      <c r="F23" s="36"/>
      <c r="G23" s="41">
        <f t="shared" si="1"/>
        <v>0</v>
      </c>
      <c r="I23" s="2"/>
      <c r="J23" s="2"/>
      <c r="K23" s="2"/>
      <c r="L23" s="2"/>
    </row>
    <row r="24" spans="2:17" ht="15" customHeight="1">
      <c r="B24" s="37">
        <v>8</v>
      </c>
      <c r="C24" s="38" t="s">
        <v>24</v>
      </c>
      <c r="D24" s="42">
        <v>20000</v>
      </c>
      <c r="E24" s="40">
        <f>'F.R. 8'!E22</f>
        <v>0</v>
      </c>
      <c r="F24" s="36"/>
      <c r="G24" s="41">
        <f t="shared" si="1"/>
        <v>0</v>
      </c>
      <c r="I24" s="2"/>
      <c r="J24" s="2"/>
      <c r="K24" s="2"/>
      <c r="L24" s="2"/>
    </row>
    <row r="25" spans="2:17" ht="15" customHeight="1">
      <c r="B25" s="37">
        <v>9</v>
      </c>
      <c r="C25" s="38" t="s">
        <v>25</v>
      </c>
      <c r="D25" s="42">
        <v>14000</v>
      </c>
      <c r="E25" s="40">
        <f>'F.R. 9'!E16</f>
        <v>0</v>
      </c>
      <c r="F25" s="36"/>
      <c r="G25" s="41">
        <f t="shared" si="1"/>
        <v>0</v>
      </c>
      <c r="I25" s="2"/>
      <c r="J25" s="2"/>
      <c r="K25" s="2"/>
      <c r="L25" s="2"/>
    </row>
    <row r="26" spans="2:17">
      <c r="D26" s="43"/>
      <c r="E26" s="44"/>
    </row>
    <row r="27" spans="2:17">
      <c r="B27" s="8" t="s">
        <v>2</v>
      </c>
      <c r="C27" s="122" t="s">
        <v>26</v>
      </c>
      <c r="D27" s="122"/>
      <c r="E27" s="122"/>
    </row>
    <row r="28" spans="2:17">
      <c r="B28" s="12" t="s">
        <v>27</v>
      </c>
      <c r="C28" s="18" t="s">
        <v>69</v>
      </c>
      <c r="D28" s="123">
        <f>GAZ!G24</f>
        <v>62278.340000000004</v>
      </c>
      <c r="E28" s="123"/>
    </row>
    <row r="29" spans="2:17">
      <c r="D29" s="45"/>
      <c r="E29" s="45"/>
    </row>
    <row r="30" spans="2:17" s="20" customFormat="1" ht="15.75">
      <c r="B30" s="8" t="s">
        <v>2</v>
      </c>
      <c r="C30" s="122" t="s">
        <v>28</v>
      </c>
      <c r="D30" s="122"/>
      <c r="E30" s="122"/>
      <c r="F30" s="28"/>
      <c r="G30" s="29"/>
      <c r="H30" s="30"/>
      <c r="I30" s="30"/>
      <c r="J30" s="30"/>
      <c r="K30" s="30"/>
      <c r="L30" s="30"/>
      <c r="M30" s="30"/>
      <c r="N30" s="30"/>
      <c r="O30" s="30"/>
      <c r="P30" s="30"/>
      <c r="Q30" s="30"/>
    </row>
    <row r="31" spans="2:17" s="20" customFormat="1" ht="15.75">
      <c r="B31" s="12">
        <v>1</v>
      </c>
      <c r="C31" s="18"/>
      <c r="D31" s="123">
        <f>Przychody!E26</f>
        <v>8213.41</v>
      </c>
      <c r="E31" s="123"/>
      <c r="F31" s="28"/>
      <c r="G31" s="29"/>
      <c r="H31" s="30"/>
      <c r="I31" s="30"/>
      <c r="J31" s="30"/>
      <c r="K31" s="30"/>
      <c r="L31" s="30"/>
      <c r="M31" s="30"/>
      <c r="N31" s="30"/>
      <c r="O31" s="30"/>
      <c r="P31" s="30"/>
      <c r="Q31" s="30"/>
    </row>
  </sheetData>
  <mergeCells count="7">
    <mergeCell ref="C30:E30"/>
    <mergeCell ref="D31:E31"/>
    <mergeCell ref="B1:G1"/>
    <mergeCell ref="D2:E2"/>
    <mergeCell ref="B3:E3"/>
    <mergeCell ref="C27:E27"/>
    <mergeCell ref="D28:E28"/>
  </mergeCells>
  <conditionalFormatting sqref="G5:G9 G11:G19 G22:G25">
    <cfRule type="cellIs" dxfId="1" priority="2" operator="lessThan">
      <formula>1</formula>
    </cfRule>
    <cfRule type="cellIs" dxfId="0" priority="3" operator="greaterThan">
      <formula>1</formula>
    </cfRule>
  </conditionalFormatting>
  <pageMargins left="0.42986111111111103" right="0.29027777777777802" top="0.359722222222222" bottom="0.2" header="0.51180555555555496" footer="0.51180555555555496"/>
  <pageSetup paperSize="9" firstPageNumber="0" orientation="landscape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59"/>
  <sheetViews>
    <sheetView zoomScaleNormal="100" workbookViewId="0">
      <pane ySplit="1" topLeftCell="A2" activePane="bottomLeft" state="frozen"/>
      <selection pane="bottomLeft" activeCell="E36" sqref="E36"/>
    </sheetView>
  </sheetViews>
  <sheetFormatPr defaultColWidth="8.625" defaultRowHeight="14.25"/>
  <cols>
    <col min="1" max="1" width="11.125" customWidth="1"/>
    <col min="2" max="2" width="27.375" style="83" bestFit="1" customWidth="1"/>
    <col min="3" max="3" width="27.875" style="84" bestFit="1" customWidth="1"/>
    <col min="4" max="4" width="94" style="84" customWidth="1"/>
    <col min="5" max="5" width="15.25" style="85" customWidth="1"/>
    <col min="6" max="6" width="18.5" bestFit="1" customWidth="1"/>
  </cols>
  <sheetData>
    <row r="1" spans="1:8" ht="15">
      <c r="A1" s="127" t="s">
        <v>45</v>
      </c>
      <c r="B1" s="127"/>
      <c r="C1" s="127"/>
      <c r="D1" s="127"/>
      <c r="E1" s="127"/>
    </row>
    <row r="2" spans="1:8" ht="15">
      <c r="A2" s="127" t="s">
        <v>63</v>
      </c>
      <c r="B2" s="127"/>
      <c r="C2" s="127"/>
      <c r="D2" s="127"/>
      <c r="E2" s="127"/>
    </row>
    <row r="4" spans="1:8" ht="15">
      <c r="A4" s="47" t="s">
        <v>30</v>
      </c>
      <c r="B4" s="86" t="s">
        <v>31</v>
      </c>
      <c r="C4" s="87" t="s">
        <v>46</v>
      </c>
      <c r="D4" s="87" t="s">
        <v>33</v>
      </c>
      <c r="E4" s="88" t="s">
        <v>34</v>
      </c>
      <c r="G4" s="49"/>
    </row>
    <row r="5" spans="1:8" ht="28.5">
      <c r="A5" s="106">
        <v>44929</v>
      </c>
      <c r="B5" s="107" t="s">
        <v>64</v>
      </c>
      <c r="C5" s="90" t="s">
        <v>61</v>
      </c>
      <c r="D5" s="105" t="s">
        <v>58</v>
      </c>
      <c r="E5" s="91">
        <v>158.66999999999999</v>
      </c>
      <c r="G5" s="49"/>
    </row>
    <row r="6" spans="1:8" ht="28.5">
      <c r="A6" s="106">
        <v>44934</v>
      </c>
      <c r="B6" s="79" t="s">
        <v>67</v>
      </c>
      <c r="C6" s="105" t="s">
        <v>65</v>
      </c>
      <c r="D6" s="105" t="s">
        <v>66</v>
      </c>
      <c r="E6" s="91">
        <v>246</v>
      </c>
      <c r="F6" s="49"/>
      <c r="G6" s="49"/>
    </row>
    <row r="7" spans="1:8">
      <c r="A7" s="89">
        <v>44963</v>
      </c>
      <c r="B7" s="79" t="s">
        <v>87</v>
      </c>
      <c r="C7" s="58" t="s">
        <v>85</v>
      </c>
      <c r="D7" s="105" t="s">
        <v>86</v>
      </c>
      <c r="E7" s="91">
        <v>594</v>
      </c>
      <c r="G7" s="46"/>
      <c r="H7" s="49"/>
    </row>
    <row r="8" spans="1:8">
      <c r="A8" s="89">
        <v>44992</v>
      </c>
      <c r="B8" s="79" t="s">
        <v>107</v>
      </c>
      <c r="C8" s="90" t="s">
        <v>100</v>
      </c>
      <c r="D8" s="105" t="s">
        <v>101</v>
      </c>
      <c r="E8" s="91">
        <v>182.5</v>
      </c>
      <c r="G8" s="46"/>
      <c r="H8" s="49"/>
    </row>
    <row r="9" spans="1:8">
      <c r="A9" s="89">
        <v>45007</v>
      </c>
      <c r="B9" s="79" t="s">
        <v>112</v>
      </c>
      <c r="C9" s="90" t="s">
        <v>113</v>
      </c>
      <c r="D9" s="105" t="s">
        <v>114</v>
      </c>
      <c r="E9" s="91">
        <v>588</v>
      </c>
      <c r="G9" s="46"/>
      <c r="H9" s="49"/>
    </row>
    <row r="10" spans="1:8">
      <c r="A10" s="89">
        <v>44662</v>
      </c>
      <c r="B10" s="79" t="s">
        <v>118</v>
      </c>
      <c r="C10" s="90" t="s">
        <v>119</v>
      </c>
      <c r="D10" s="105" t="s">
        <v>120</v>
      </c>
      <c r="E10" s="91">
        <v>138.96</v>
      </c>
      <c r="G10" s="46"/>
      <c r="H10" s="49"/>
    </row>
    <row r="11" spans="1:8">
      <c r="A11" s="89">
        <v>45034</v>
      </c>
      <c r="B11" s="79"/>
      <c r="C11" s="90" t="s">
        <v>77</v>
      </c>
      <c r="D11" s="105" t="s">
        <v>126</v>
      </c>
      <c r="E11" s="91">
        <v>184.93</v>
      </c>
      <c r="G11" s="46"/>
      <c r="H11" s="49"/>
    </row>
    <row r="12" spans="1:8">
      <c r="A12" s="89">
        <v>45039</v>
      </c>
      <c r="B12" s="83" t="s">
        <v>124</v>
      </c>
      <c r="C12" s="79" t="s">
        <v>77</v>
      </c>
      <c r="D12" s="105" t="s">
        <v>125</v>
      </c>
      <c r="E12" s="91">
        <v>27.97</v>
      </c>
      <c r="G12" s="49"/>
    </row>
    <row r="13" spans="1:8">
      <c r="A13" s="89">
        <v>45055</v>
      </c>
      <c r="B13" s="79" t="s">
        <v>137</v>
      </c>
      <c r="C13" s="90" t="s">
        <v>136</v>
      </c>
      <c r="D13" s="105" t="s">
        <v>138</v>
      </c>
      <c r="E13" s="91">
        <v>1296</v>
      </c>
      <c r="F13" s="49"/>
      <c r="G13" s="49"/>
    </row>
    <row r="14" spans="1:8">
      <c r="A14" s="89">
        <v>45064</v>
      </c>
      <c r="B14" s="79" t="s">
        <v>146</v>
      </c>
      <c r="C14" s="79" t="s">
        <v>119</v>
      </c>
      <c r="D14" s="105" t="s">
        <v>147</v>
      </c>
      <c r="E14" s="91">
        <v>79.84</v>
      </c>
      <c r="F14" s="92"/>
      <c r="G14" s="49"/>
    </row>
    <row r="15" spans="1:8">
      <c r="A15" s="106">
        <v>45064</v>
      </c>
      <c r="B15" s="79" t="s">
        <v>148</v>
      </c>
      <c r="C15" s="58" t="s">
        <v>149</v>
      </c>
      <c r="D15" s="105" t="s">
        <v>150</v>
      </c>
      <c r="E15" s="91">
        <v>133.9</v>
      </c>
      <c r="G15" s="49"/>
    </row>
    <row r="16" spans="1:8">
      <c r="A16" s="106">
        <v>45069</v>
      </c>
      <c r="B16" s="109" t="s">
        <v>158</v>
      </c>
      <c r="C16" s="58" t="s">
        <v>119</v>
      </c>
      <c r="D16" s="105" t="s">
        <v>159</v>
      </c>
      <c r="E16" s="91">
        <v>136.29</v>
      </c>
      <c r="G16" s="49"/>
    </row>
    <row r="17" spans="1:7">
      <c r="A17" s="106">
        <v>45076</v>
      </c>
      <c r="B17" s="109" t="s">
        <v>152</v>
      </c>
      <c r="C17" s="58" t="s">
        <v>119</v>
      </c>
      <c r="D17" s="105" t="s">
        <v>153</v>
      </c>
      <c r="E17" s="91">
        <v>99.8</v>
      </c>
      <c r="G17" s="49"/>
    </row>
    <row r="18" spans="1:7">
      <c r="A18" s="106">
        <v>45076</v>
      </c>
      <c r="B18" s="109"/>
      <c r="C18" s="58" t="s">
        <v>154</v>
      </c>
      <c r="D18" s="105" t="s">
        <v>155</v>
      </c>
      <c r="E18" s="91">
        <v>9.48</v>
      </c>
      <c r="G18" s="49"/>
    </row>
    <row r="19" spans="1:7">
      <c r="A19" s="106">
        <v>45076</v>
      </c>
      <c r="B19" s="79" t="s">
        <v>161</v>
      </c>
      <c r="C19" s="90" t="s">
        <v>160</v>
      </c>
      <c r="D19" s="105" t="s">
        <v>162</v>
      </c>
      <c r="E19" s="91">
        <v>250</v>
      </c>
      <c r="G19" s="49"/>
    </row>
    <row r="20" spans="1:7">
      <c r="A20" s="89">
        <v>45079</v>
      </c>
      <c r="B20" s="79" t="s">
        <v>165</v>
      </c>
      <c r="C20" s="90" t="s">
        <v>119</v>
      </c>
      <c r="D20" s="105" t="s">
        <v>166</v>
      </c>
      <c r="E20" s="91">
        <v>286.22000000000003</v>
      </c>
      <c r="G20" s="49"/>
    </row>
    <row r="21" spans="1:7">
      <c r="A21" s="89">
        <v>45100</v>
      </c>
      <c r="B21" s="79" t="s">
        <v>175</v>
      </c>
      <c r="C21" s="90" t="s">
        <v>85</v>
      </c>
      <c r="D21" s="105" t="s">
        <v>86</v>
      </c>
      <c r="E21" s="91">
        <v>594</v>
      </c>
      <c r="G21" s="49"/>
    </row>
    <row r="22" spans="1:7" ht="28.5">
      <c r="A22" s="106">
        <v>45100</v>
      </c>
      <c r="B22" s="79" t="s">
        <v>176</v>
      </c>
      <c r="C22" s="90" t="s">
        <v>177</v>
      </c>
      <c r="D22" s="105" t="s">
        <v>178</v>
      </c>
      <c r="E22" s="91">
        <v>2500</v>
      </c>
      <c r="G22" s="49"/>
    </row>
    <row r="23" spans="1:7">
      <c r="A23" s="89">
        <v>45119</v>
      </c>
      <c r="B23" s="79" t="s">
        <v>193</v>
      </c>
      <c r="C23" s="90" t="s">
        <v>119</v>
      </c>
      <c r="D23" s="105" t="s">
        <v>194</v>
      </c>
      <c r="E23" s="91">
        <v>39.96</v>
      </c>
      <c r="G23" s="49"/>
    </row>
    <row r="24" spans="1:7" ht="28.5">
      <c r="A24" s="106">
        <v>45138</v>
      </c>
      <c r="B24" s="79" t="s">
        <v>199</v>
      </c>
      <c r="C24" s="90" t="s">
        <v>65</v>
      </c>
      <c r="D24" s="105" t="s">
        <v>200</v>
      </c>
      <c r="E24" s="91">
        <v>83.64</v>
      </c>
      <c r="G24" s="49"/>
    </row>
    <row r="25" spans="1:7" ht="57">
      <c r="A25" s="114">
        <v>45139</v>
      </c>
      <c r="B25" s="94" t="s">
        <v>203</v>
      </c>
      <c r="C25" s="58" t="s">
        <v>204</v>
      </c>
      <c r="D25" s="58" t="s">
        <v>205</v>
      </c>
      <c r="E25" s="60">
        <v>492</v>
      </c>
      <c r="G25" s="49"/>
    </row>
    <row r="26" spans="1:7">
      <c r="A26" s="106">
        <v>45183</v>
      </c>
      <c r="B26" s="107" t="s">
        <v>223</v>
      </c>
      <c r="C26" s="90" t="s">
        <v>224</v>
      </c>
      <c r="D26" s="105" t="s">
        <v>225</v>
      </c>
      <c r="E26" s="91">
        <v>4644</v>
      </c>
      <c r="G26" s="49"/>
    </row>
    <row r="27" spans="1:7" ht="42.75">
      <c r="A27" s="106">
        <v>45208</v>
      </c>
      <c r="B27" s="107" t="s">
        <v>241</v>
      </c>
      <c r="C27" s="90" t="s">
        <v>65</v>
      </c>
      <c r="D27" s="105" t="s">
        <v>240</v>
      </c>
      <c r="E27" s="91">
        <v>1781.04</v>
      </c>
      <c r="G27" s="49"/>
    </row>
    <row r="28" spans="1:7" ht="28.5">
      <c r="A28" s="106">
        <v>45208</v>
      </c>
      <c r="B28" s="79" t="s">
        <v>244</v>
      </c>
      <c r="C28" s="90" t="s">
        <v>65</v>
      </c>
      <c r="D28" s="105" t="s">
        <v>242</v>
      </c>
      <c r="E28" s="91">
        <v>276.75</v>
      </c>
      <c r="F28" s="116" t="s">
        <v>245</v>
      </c>
      <c r="G28" s="49"/>
    </row>
    <row r="29" spans="1:7" ht="42.75">
      <c r="A29" s="106">
        <v>45208</v>
      </c>
      <c r="B29" s="79" t="s">
        <v>244</v>
      </c>
      <c r="C29" s="105" t="s">
        <v>65</v>
      </c>
      <c r="D29" s="105" t="s">
        <v>243</v>
      </c>
      <c r="E29" s="91">
        <v>307.5</v>
      </c>
      <c r="G29" s="49"/>
    </row>
    <row r="30" spans="1:7">
      <c r="A30" s="106">
        <v>45210</v>
      </c>
      <c r="B30" s="107" t="s">
        <v>246</v>
      </c>
      <c r="C30" s="84" t="s">
        <v>247</v>
      </c>
      <c r="D30" s="105" t="s">
        <v>248</v>
      </c>
      <c r="E30" s="91">
        <v>120.54</v>
      </c>
      <c r="G30" s="49"/>
    </row>
    <row r="31" spans="1:7">
      <c r="A31" s="106">
        <v>45213</v>
      </c>
      <c r="B31" s="79" t="s">
        <v>252</v>
      </c>
      <c r="C31" s="90" t="s">
        <v>253</v>
      </c>
      <c r="D31" s="90" t="s">
        <v>254</v>
      </c>
      <c r="E31" s="91">
        <v>55.35</v>
      </c>
      <c r="G31" s="49"/>
    </row>
    <row r="32" spans="1:7">
      <c r="A32" s="106">
        <v>45239</v>
      </c>
      <c r="B32" s="107" t="s">
        <v>261</v>
      </c>
      <c r="C32" s="90" t="s">
        <v>262</v>
      </c>
      <c r="D32" s="105" t="s">
        <v>263</v>
      </c>
      <c r="E32" s="91">
        <v>52</v>
      </c>
      <c r="G32" s="49"/>
    </row>
    <row r="33" spans="1:6">
      <c r="A33" s="106">
        <v>45266</v>
      </c>
      <c r="B33" s="79" t="s">
        <v>272</v>
      </c>
      <c r="C33" s="90" t="s">
        <v>273</v>
      </c>
      <c r="D33" s="90" t="s">
        <v>58</v>
      </c>
      <c r="E33" s="91">
        <v>183.27</v>
      </c>
    </row>
    <row r="34" spans="1:6">
      <c r="A34" s="106">
        <v>45266</v>
      </c>
      <c r="B34" s="79" t="s">
        <v>274</v>
      </c>
      <c r="C34" s="90" t="s">
        <v>275</v>
      </c>
      <c r="D34" s="90" t="s">
        <v>276</v>
      </c>
      <c r="E34" s="91">
        <v>49.2</v>
      </c>
    </row>
    <row r="35" spans="1:6">
      <c r="A35" s="106">
        <v>45278</v>
      </c>
      <c r="B35" s="83" t="s">
        <v>283</v>
      </c>
      <c r="C35" s="79" t="s">
        <v>282</v>
      </c>
      <c r="D35" s="90" t="s">
        <v>284</v>
      </c>
      <c r="E35" s="91">
        <v>1555.2</v>
      </c>
      <c r="F35" s="49"/>
    </row>
    <row r="36" spans="1:6">
      <c r="A36" s="106"/>
      <c r="B36" s="79"/>
      <c r="C36" s="90"/>
      <c r="D36" s="90"/>
      <c r="E36" s="91"/>
      <c r="F36" s="49"/>
    </row>
    <row r="37" spans="1:6">
      <c r="A37" s="56"/>
      <c r="B37" s="94"/>
      <c r="C37" s="59"/>
      <c r="D37" s="58"/>
      <c r="E37" s="60"/>
    </row>
    <row r="38" spans="1:6">
      <c r="A38" s="93"/>
      <c r="B38" s="94"/>
      <c r="C38" s="59"/>
      <c r="D38" s="59"/>
      <c r="E38" s="60"/>
    </row>
    <row r="39" spans="1:6">
      <c r="A39" s="106"/>
      <c r="B39" s="79"/>
      <c r="C39" s="90"/>
      <c r="D39" s="90"/>
      <c r="E39" s="91"/>
    </row>
    <row r="40" spans="1:6">
      <c r="A40" s="106"/>
      <c r="B40" s="79"/>
      <c r="C40" s="105"/>
      <c r="D40" s="90"/>
      <c r="E40" s="91"/>
    </row>
    <row r="41" spans="1:6">
      <c r="A41" s="89"/>
      <c r="B41" s="79"/>
      <c r="C41" s="90"/>
      <c r="D41" s="90"/>
      <c r="E41" s="91"/>
    </row>
    <row r="42" spans="1:6">
      <c r="A42" s="89"/>
      <c r="B42" s="79"/>
      <c r="C42" s="90"/>
      <c r="D42" s="90"/>
      <c r="E42" s="91"/>
    </row>
    <row r="43" spans="1:6">
      <c r="A43" s="89"/>
      <c r="B43" s="79"/>
      <c r="C43" s="90"/>
      <c r="D43" s="90"/>
      <c r="E43" s="91"/>
    </row>
    <row r="44" spans="1:6">
      <c r="A44" s="89"/>
      <c r="B44" s="79"/>
      <c r="C44" s="90"/>
      <c r="D44" s="90"/>
      <c r="E44" s="91"/>
    </row>
    <row r="45" spans="1:6">
      <c r="A45" s="89"/>
      <c r="B45" s="79"/>
      <c r="C45" s="90"/>
      <c r="D45" s="90"/>
      <c r="E45" s="91"/>
    </row>
    <row r="46" spans="1:6">
      <c r="A46" s="89"/>
      <c r="B46" s="79"/>
      <c r="C46" s="90"/>
      <c r="D46" s="90"/>
      <c r="E46" s="91"/>
    </row>
    <row r="47" spans="1:6">
      <c r="A47" s="89"/>
      <c r="B47" s="79"/>
      <c r="C47" s="90"/>
      <c r="D47" s="90"/>
      <c r="E47" s="91"/>
    </row>
    <row r="48" spans="1:6">
      <c r="A48" s="50"/>
      <c r="B48" s="94"/>
      <c r="C48" s="59"/>
      <c r="D48" s="95"/>
      <c r="E48" s="60"/>
    </row>
    <row r="49" spans="1:5">
      <c r="A49" s="50"/>
      <c r="B49" s="94"/>
      <c r="C49" s="59"/>
      <c r="D49" s="59"/>
      <c r="E49" s="60"/>
    </row>
    <row r="50" spans="1:5">
      <c r="A50" s="50"/>
      <c r="B50" s="94"/>
      <c r="C50" s="59"/>
      <c r="D50" s="59"/>
      <c r="E50" s="60"/>
    </row>
    <row r="51" spans="1:5">
      <c r="A51" s="50"/>
      <c r="B51" s="94"/>
      <c r="C51" s="59"/>
      <c r="D51" s="59"/>
      <c r="E51" s="60"/>
    </row>
    <row r="52" spans="1:5">
      <c r="A52" s="50"/>
      <c r="B52" s="94"/>
      <c r="C52" s="59"/>
      <c r="D52" s="59"/>
      <c r="E52" s="60"/>
    </row>
    <row r="53" spans="1:5">
      <c r="A53" s="50"/>
      <c r="B53" s="94"/>
      <c r="C53" s="59"/>
      <c r="D53" s="59"/>
      <c r="E53" s="60"/>
    </row>
    <row r="54" spans="1:5">
      <c r="A54" s="50"/>
      <c r="B54" s="94"/>
      <c r="C54" s="59"/>
      <c r="D54" s="59"/>
      <c r="E54" s="60"/>
    </row>
    <row r="55" spans="1:5">
      <c r="A55" s="50"/>
      <c r="B55" s="94"/>
      <c r="C55" s="59"/>
      <c r="D55" s="59"/>
      <c r="E55" s="60"/>
    </row>
    <row r="56" spans="1:5">
      <c r="A56" s="50"/>
      <c r="B56" s="94"/>
      <c r="C56" s="59"/>
      <c r="D56" s="59"/>
      <c r="E56" s="60"/>
    </row>
    <row r="57" spans="1:5">
      <c r="A57" s="50"/>
      <c r="B57" s="94"/>
      <c r="C57" s="59"/>
      <c r="D57" s="59"/>
      <c r="E57" s="60"/>
    </row>
    <row r="58" spans="1:5">
      <c r="A58" s="50"/>
      <c r="B58" s="94"/>
      <c r="C58" s="59"/>
      <c r="D58" s="59"/>
      <c r="E58" s="60"/>
    </row>
    <row r="59" spans="1:5" ht="15">
      <c r="A59" s="50"/>
      <c r="B59" s="94"/>
      <c r="C59" s="59"/>
      <c r="D59" s="59"/>
      <c r="E59" s="71">
        <f>SUM(E5:E58)</f>
        <v>17147.010000000002</v>
      </c>
    </row>
  </sheetData>
  <mergeCells count="2">
    <mergeCell ref="A1:E1"/>
    <mergeCell ref="A2:E2"/>
  </mergeCells>
  <pageMargins left="0.7" right="0.7" top="0.75" bottom="0.75" header="0.51180555555555496" footer="0.51180555555555496"/>
  <pageSetup paperSize="9" firstPageNumber="0" orientation="portrait" horizontalDpi="300" verticalDpi="300" r:id="rId1"/>
  <ignoredErrors>
    <ignoredError sqref="B7" twoDigitTextYear="1"/>
    <ignoredError sqref="B12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34"/>
  <sheetViews>
    <sheetView zoomScaleNormal="100" workbookViewId="0">
      <pane ySplit="1" topLeftCell="A2" activePane="bottomLeft" state="frozen"/>
      <selection pane="bottomLeft" activeCell="E7" sqref="E7"/>
    </sheetView>
  </sheetViews>
  <sheetFormatPr defaultColWidth="8.625" defaultRowHeight="14.25"/>
  <cols>
    <col min="1" max="1" width="11.625" customWidth="1"/>
    <col min="2" max="2" width="28.125" customWidth="1"/>
    <col min="3" max="3" width="23.625" customWidth="1"/>
    <col min="4" max="4" width="42.375" customWidth="1"/>
    <col min="5" max="5" width="13.875" customWidth="1"/>
    <col min="7" max="7" width="20.375" style="46" customWidth="1"/>
  </cols>
  <sheetData>
    <row r="1" spans="1:8" ht="15">
      <c r="A1" s="127" t="s">
        <v>43</v>
      </c>
      <c r="B1" s="127"/>
      <c r="C1" s="127"/>
      <c r="D1" s="127"/>
      <c r="E1" s="127"/>
      <c r="G1"/>
    </row>
    <row r="2" spans="1:8" ht="15">
      <c r="A2" s="127" t="s">
        <v>63</v>
      </c>
      <c r="B2" s="127"/>
      <c r="C2" s="127"/>
      <c r="D2" s="127"/>
      <c r="E2" s="127"/>
    </row>
    <row r="4" spans="1:8" ht="15">
      <c r="A4" s="47" t="s">
        <v>30</v>
      </c>
      <c r="B4" s="47" t="s">
        <v>31</v>
      </c>
      <c r="C4" s="47" t="s">
        <v>44</v>
      </c>
      <c r="D4" s="47" t="s">
        <v>33</v>
      </c>
      <c r="E4" s="47" t="s">
        <v>34</v>
      </c>
      <c r="G4" s="48"/>
      <c r="H4" s="49"/>
    </row>
    <row r="5" spans="1:8">
      <c r="A5" s="78">
        <v>44938</v>
      </c>
      <c r="B5" s="100"/>
      <c r="C5" s="64" t="s">
        <v>70</v>
      </c>
      <c r="D5" s="52" t="s">
        <v>71</v>
      </c>
      <c r="E5" s="77">
        <v>6.8</v>
      </c>
      <c r="H5" s="49"/>
    </row>
    <row r="6" spans="1:8">
      <c r="A6" s="78">
        <v>45265</v>
      </c>
      <c r="B6" s="64"/>
      <c r="C6" s="64" t="s">
        <v>70</v>
      </c>
      <c r="D6" s="52" t="s">
        <v>71</v>
      </c>
      <c r="E6" s="77">
        <v>9.8000000000000007</v>
      </c>
      <c r="H6" s="49"/>
    </row>
    <row r="7" spans="1:8">
      <c r="A7" s="78"/>
      <c r="B7" s="100"/>
      <c r="C7" s="64"/>
      <c r="D7" s="52"/>
      <c r="E7" s="77"/>
      <c r="H7" s="49"/>
    </row>
    <row r="8" spans="1:8">
      <c r="A8" s="61"/>
      <c r="B8" s="100"/>
      <c r="C8" s="64"/>
      <c r="D8" s="52"/>
      <c r="E8" s="77"/>
      <c r="H8" s="49"/>
    </row>
    <row r="9" spans="1:8">
      <c r="A9" s="61"/>
      <c r="B9" s="100"/>
      <c r="C9" s="64"/>
      <c r="D9" s="52"/>
      <c r="E9" s="77"/>
      <c r="H9" s="49"/>
    </row>
    <row r="10" spans="1:8">
      <c r="A10" s="61"/>
      <c r="B10" s="100"/>
      <c r="C10" s="64"/>
      <c r="D10" s="52"/>
      <c r="E10" s="77"/>
      <c r="H10" s="49"/>
    </row>
    <row r="11" spans="1:8">
      <c r="A11" s="61"/>
      <c r="B11" s="100"/>
      <c r="C11" s="64"/>
      <c r="D11" s="52"/>
      <c r="E11" s="77"/>
      <c r="H11" s="49"/>
    </row>
    <row r="12" spans="1:8">
      <c r="A12" s="61"/>
      <c r="B12" s="79"/>
      <c r="C12" s="64"/>
      <c r="D12" s="52"/>
      <c r="E12" s="77"/>
      <c r="H12" s="49"/>
    </row>
    <row r="13" spans="1:8">
      <c r="A13" s="61"/>
      <c r="B13" s="100"/>
      <c r="C13" s="64"/>
      <c r="D13" s="52"/>
      <c r="E13" s="77"/>
      <c r="H13" s="49"/>
    </row>
    <row r="14" spans="1:8">
      <c r="A14" s="61"/>
      <c r="B14" s="100"/>
      <c r="C14" s="64"/>
      <c r="D14" s="52"/>
      <c r="E14" s="77"/>
      <c r="H14" s="49"/>
    </row>
    <row r="15" spans="1:8">
      <c r="A15" s="61"/>
      <c r="B15" s="100"/>
      <c r="C15" s="64"/>
      <c r="D15" s="52"/>
      <c r="E15" s="77"/>
      <c r="H15" s="49"/>
    </row>
    <row r="16" spans="1:8">
      <c r="A16" s="61"/>
      <c r="B16" s="100"/>
      <c r="C16" s="64"/>
      <c r="D16" s="52"/>
      <c r="E16" s="77"/>
      <c r="H16" s="49"/>
    </row>
    <row r="17" spans="1:8">
      <c r="A17" s="61"/>
      <c r="B17" s="100"/>
      <c r="C17" s="64"/>
      <c r="D17" s="52"/>
      <c r="E17" s="77"/>
      <c r="H17" s="49"/>
    </row>
    <row r="18" spans="1:8">
      <c r="A18" s="61"/>
      <c r="B18" s="100"/>
      <c r="C18" s="64"/>
      <c r="D18" s="52"/>
      <c r="E18" s="77"/>
      <c r="H18" s="49"/>
    </row>
    <row r="19" spans="1:8">
      <c r="A19" s="61"/>
      <c r="B19" s="100"/>
      <c r="C19" s="64"/>
      <c r="D19" s="52"/>
      <c r="E19" s="77"/>
      <c r="H19" s="49"/>
    </row>
    <row r="20" spans="1:8">
      <c r="A20" s="61"/>
      <c r="B20" s="100"/>
      <c r="C20" s="64"/>
      <c r="D20" s="52"/>
      <c r="E20" s="77"/>
      <c r="H20" s="49"/>
    </row>
    <row r="21" spans="1:8">
      <c r="A21" s="61"/>
      <c r="B21" s="100"/>
      <c r="C21" s="64"/>
      <c r="D21" s="52"/>
      <c r="E21" s="77"/>
      <c r="H21" s="49"/>
    </row>
    <row r="22" spans="1:8">
      <c r="A22" s="61"/>
      <c r="B22" s="46"/>
      <c r="C22" s="64"/>
      <c r="D22" s="52"/>
      <c r="E22" s="80"/>
      <c r="H22" s="49"/>
    </row>
    <row r="23" spans="1:8">
      <c r="A23" s="61"/>
      <c r="B23" s="100"/>
      <c r="C23" s="64"/>
      <c r="D23" s="52"/>
      <c r="E23" s="77"/>
    </row>
    <row r="24" spans="1:8">
      <c r="A24" s="61"/>
      <c r="B24" s="100"/>
      <c r="C24" s="64"/>
      <c r="D24" s="52"/>
      <c r="E24" s="77"/>
      <c r="H24" s="49"/>
    </row>
    <row r="25" spans="1:8">
      <c r="A25" s="61"/>
      <c r="B25" s="62"/>
      <c r="C25" s="64"/>
      <c r="D25" s="52"/>
      <c r="E25" s="77"/>
    </row>
    <row r="26" spans="1:8">
      <c r="A26" s="61"/>
      <c r="B26" s="62"/>
      <c r="C26" s="64"/>
      <c r="D26" s="52"/>
      <c r="E26" s="80"/>
      <c r="H26" s="49"/>
    </row>
    <row r="27" spans="1:8">
      <c r="A27" s="61"/>
      <c r="B27" s="81"/>
      <c r="C27" s="64"/>
      <c r="D27" s="52"/>
      <c r="E27" s="77"/>
    </row>
    <row r="28" spans="1:8">
      <c r="A28" s="61"/>
      <c r="B28" s="81"/>
      <c r="C28" s="64"/>
      <c r="D28" s="52"/>
      <c r="E28" s="80"/>
    </row>
    <row r="29" spans="1:8">
      <c r="A29" s="61"/>
      <c r="B29" s="81"/>
      <c r="C29" s="64"/>
      <c r="D29" s="52"/>
      <c r="E29" s="77"/>
    </row>
    <row r="30" spans="1:8">
      <c r="A30" s="61"/>
      <c r="B30" s="81"/>
      <c r="C30" s="64"/>
      <c r="D30" s="52"/>
      <c r="E30" s="77"/>
    </row>
    <row r="31" spans="1:8">
      <c r="A31" s="61"/>
      <c r="B31" s="81"/>
      <c r="C31" s="51"/>
      <c r="D31" s="52"/>
      <c r="E31" s="77"/>
    </row>
    <row r="32" spans="1:8">
      <c r="A32" s="61"/>
      <c r="B32" s="81"/>
      <c r="C32" s="51"/>
      <c r="D32" s="52"/>
      <c r="E32" s="77"/>
    </row>
    <row r="33" spans="1:5" ht="15">
      <c r="A33" s="51"/>
      <c r="B33" s="81"/>
      <c r="C33" s="52"/>
      <c r="D33" s="52"/>
      <c r="E33" s="82">
        <f>SUM(E5:E32)</f>
        <v>16.600000000000001</v>
      </c>
    </row>
    <row r="34" spans="1:5">
      <c r="A34" s="75"/>
    </row>
  </sheetData>
  <mergeCells count="2">
    <mergeCell ref="A1:E1"/>
    <mergeCell ref="A2:E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12"/>
  <sheetViews>
    <sheetView zoomScaleNormal="100" workbookViewId="0">
      <pane ySplit="1" topLeftCell="A2" activePane="bottomLeft" state="frozen"/>
      <selection pane="bottomLeft" activeCell="B7" sqref="B7"/>
    </sheetView>
  </sheetViews>
  <sheetFormatPr defaultColWidth="8.625" defaultRowHeight="14.25"/>
  <cols>
    <col min="1" max="1" width="10.125" customWidth="1"/>
    <col min="2" max="2" width="16.875" customWidth="1"/>
    <col min="3" max="3" width="33.75" customWidth="1"/>
    <col min="4" max="4" width="47.625" customWidth="1"/>
    <col min="5" max="5" width="12.875" customWidth="1"/>
    <col min="7" max="7" width="20.375" style="46" customWidth="1"/>
  </cols>
  <sheetData>
    <row r="1" spans="1:8" ht="15">
      <c r="A1" s="127" t="s">
        <v>47</v>
      </c>
      <c r="B1" s="127"/>
      <c r="C1" s="127"/>
      <c r="D1" s="127"/>
      <c r="E1" s="127"/>
      <c r="G1"/>
    </row>
    <row r="2" spans="1:8" ht="15">
      <c r="A2" s="127" t="s">
        <v>63</v>
      </c>
      <c r="B2" s="127"/>
      <c r="C2" s="127"/>
      <c r="D2" s="127"/>
      <c r="E2" s="127"/>
    </row>
    <row r="4" spans="1:8" ht="15">
      <c r="A4" s="47" t="s">
        <v>30</v>
      </c>
      <c r="B4" s="47" t="s">
        <v>31</v>
      </c>
      <c r="C4" s="47" t="s">
        <v>46</v>
      </c>
      <c r="D4" s="47" t="s">
        <v>33</v>
      </c>
      <c r="E4" s="47" t="s">
        <v>34</v>
      </c>
      <c r="G4" s="48"/>
      <c r="H4" s="49"/>
    </row>
    <row r="5" spans="1:8">
      <c r="A5" s="61">
        <v>45058</v>
      </c>
      <c r="B5" s="62" t="s">
        <v>139</v>
      </c>
      <c r="C5" s="55" t="s">
        <v>140</v>
      </c>
      <c r="D5" s="52" t="s">
        <v>141</v>
      </c>
      <c r="E5" s="53">
        <v>200</v>
      </c>
      <c r="H5" s="49"/>
    </row>
    <row r="6" spans="1:8">
      <c r="A6" s="50">
        <v>45239</v>
      </c>
      <c r="B6" s="67" t="s">
        <v>260</v>
      </c>
      <c r="C6" s="55" t="s">
        <v>140</v>
      </c>
      <c r="D6" s="52" t="s">
        <v>141</v>
      </c>
      <c r="E6" s="77">
        <v>300</v>
      </c>
      <c r="H6" s="49"/>
    </row>
    <row r="7" spans="1:8">
      <c r="A7" s="50"/>
      <c r="B7" s="52"/>
      <c r="C7" s="52"/>
      <c r="D7" s="52"/>
      <c r="E7" s="77"/>
      <c r="H7" s="49"/>
    </row>
    <row r="8" spans="1:8">
      <c r="A8" s="50"/>
      <c r="B8" s="52"/>
      <c r="C8" s="52"/>
      <c r="D8" s="52"/>
      <c r="E8" s="77"/>
    </row>
    <row r="9" spans="1:8">
      <c r="A9" s="50"/>
      <c r="B9" s="52"/>
      <c r="C9" s="52"/>
      <c r="D9" s="52"/>
      <c r="E9" s="77"/>
    </row>
    <row r="10" spans="1:8">
      <c r="A10" s="50"/>
      <c r="B10" s="52"/>
      <c r="C10" s="52"/>
      <c r="D10" s="52"/>
      <c r="E10" s="77"/>
    </row>
    <row r="11" spans="1:8">
      <c r="A11" s="50"/>
      <c r="B11" s="52"/>
      <c r="C11" s="52"/>
      <c r="D11" s="52"/>
      <c r="E11" s="52"/>
    </row>
    <row r="12" spans="1:8" ht="15">
      <c r="A12" s="52"/>
      <c r="B12" s="52"/>
      <c r="C12" s="52"/>
      <c r="D12" s="52"/>
      <c r="E12" s="82">
        <f>SUM(E5:E11)</f>
        <v>500</v>
      </c>
    </row>
  </sheetData>
  <mergeCells count="2">
    <mergeCell ref="A1:E1"/>
    <mergeCell ref="A2:E2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9"/>
  <sheetViews>
    <sheetView zoomScaleNormal="100" workbookViewId="0">
      <pane ySplit="1" topLeftCell="A2" activePane="bottomLeft" state="frozen"/>
      <selection pane="bottomLeft" activeCell="E7" sqref="E7"/>
    </sheetView>
  </sheetViews>
  <sheetFormatPr defaultColWidth="8.625" defaultRowHeight="14.25"/>
  <cols>
    <col min="1" max="1" width="10.125" customWidth="1"/>
    <col min="2" max="2" width="16" customWidth="1"/>
    <col min="3" max="3" width="27.875" customWidth="1"/>
    <col min="4" max="4" width="48.875" customWidth="1"/>
    <col min="5" max="5" width="15.25" customWidth="1"/>
    <col min="7" max="7" width="20.375" style="46" customWidth="1"/>
  </cols>
  <sheetData>
    <row r="1" spans="1:8" ht="15">
      <c r="A1" s="127" t="s">
        <v>48</v>
      </c>
      <c r="B1" s="127"/>
      <c r="C1" s="127"/>
      <c r="D1" s="127"/>
      <c r="E1" s="127"/>
      <c r="G1"/>
    </row>
    <row r="2" spans="1:8" ht="15">
      <c r="A2" s="127" t="s">
        <v>63</v>
      </c>
      <c r="B2" s="127"/>
      <c r="C2" s="127"/>
      <c r="D2" s="127"/>
      <c r="E2" s="127"/>
    </row>
    <row r="4" spans="1:8" ht="15">
      <c r="A4" s="47" t="s">
        <v>30</v>
      </c>
      <c r="B4" s="47" t="s">
        <v>31</v>
      </c>
      <c r="C4" s="47" t="s">
        <v>32</v>
      </c>
      <c r="D4" s="47" t="s">
        <v>33</v>
      </c>
      <c r="E4" s="47" t="s">
        <v>34</v>
      </c>
      <c r="G4" s="48"/>
      <c r="H4" s="49"/>
    </row>
    <row r="5" spans="1:8" ht="28.5">
      <c r="A5" s="72">
        <v>45124</v>
      </c>
      <c r="B5" s="116" t="s">
        <v>187</v>
      </c>
      <c r="C5" s="73" t="s">
        <v>186</v>
      </c>
      <c r="D5" s="96" t="s">
        <v>188</v>
      </c>
      <c r="E5" s="74">
        <v>369</v>
      </c>
    </row>
    <row r="6" spans="1:8">
      <c r="A6" s="50">
        <v>45191</v>
      </c>
      <c r="B6" s="52" t="s">
        <v>227</v>
      </c>
      <c r="C6" s="52" t="s">
        <v>226</v>
      </c>
      <c r="D6" s="52" t="s">
        <v>228</v>
      </c>
      <c r="E6" s="53">
        <v>922.5</v>
      </c>
    </row>
    <row r="7" spans="1:8">
      <c r="A7" s="50"/>
      <c r="B7" s="52"/>
      <c r="C7" s="52"/>
      <c r="D7" s="52"/>
      <c r="E7" s="53"/>
    </row>
    <row r="8" spans="1:8">
      <c r="A8" s="50"/>
      <c r="B8" s="52"/>
      <c r="C8" s="52"/>
      <c r="D8" s="52"/>
      <c r="E8" s="53"/>
    </row>
    <row r="9" spans="1:8" ht="15">
      <c r="A9" s="52"/>
      <c r="B9" s="52"/>
      <c r="C9" s="52"/>
      <c r="D9" s="52"/>
      <c r="E9" s="54">
        <f>SUM(E5:E8)</f>
        <v>1291.5</v>
      </c>
    </row>
  </sheetData>
  <mergeCells count="2">
    <mergeCell ref="A1:E1"/>
    <mergeCell ref="A2:E2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H13"/>
  <sheetViews>
    <sheetView zoomScaleNormal="100" workbookViewId="0">
      <pane ySplit="1" topLeftCell="A2" activePane="bottomLeft" state="frozen"/>
      <selection pane="bottomLeft" activeCell="A3" sqref="A3"/>
    </sheetView>
  </sheetViews>
  <sheetFormatPr defaultColWidth="8.625" defaultRowHeight="14.25"/>
  <cols>
    <col min="1" max="1" width="10.125" customWidth="1"/>
    <col min="2" max="2" width="24.5" customWidth="1"/>
    <col min="3" max="3" width="41" bestFit="1" customWidth="1"/>
    <col min="4" max="4" width="53.625" bestFit="1" customWidth="1"/>
    <col min="5" max="5" width="12.875" customWidth="1"/>
    <col min="7" max="7" width="20.375" style="46" customWidth="1"/>
  </cols>
  <sheetData>
    <row r="1" spans="1:8" ht="15">
      <c r="A1" s="127" t="s">
        <v>49</v>
      </c>
      <c r="B1" s="127"/>
      <c r="C1" s="127"/>
      <c r="D1" s="127"/>
      <c r="E1" s="127"/>
      <c r="G1"/>
    </row>
    <row r="2" spans="1:8" ht="15">
      <c r="A2" s="127" t="s">
        <v>63</v>
      </c>
      <c r="B2" s="127"/>
      <c r="C2" s="127"/>
      <c r="D2" s="127"/>
      <c r="E2" s="127"/>
    </row>
    <row r="4" spans="1:8" ht="15">
      <c r="A4" s="47" t="s">
        <v>30</v>
      </c>
      <c r="B4" s="47" t="s">
        <v>31</v>
      </c>
      <c r="C4" s="47" t="s">
        <v>32</v>
      </c>
      <c r="D4" s="47" t="s">
        <v>33</v>
      </c>
      <c r="E4" s="47" t="s">
        <v>34</v>
      </c>
      <c r="G4" s="48"/>
      <c r="H4" s="49"/>
    </row>
    <row r="5" spans="1:8">
      <c r="A5" s="89"/>
      <c r="B5" s="79"/>
      <c r="C5" s="90"/>
      <c r="D5" s="55"/>
      <c r="E5" s="74"/>
      <c r="H5" s="49"/>
    </row>
    <row r="6" spans="1:8">
      <c r="A6" s="106"/>
      <c r="B6" s="96"/>
      <c r="C6" s="90"/>
      <c r="D6" s="90"/>
      <c r="E6" s="91"/>
      <c r="H6" s="49"/>
    </row>
    <row r="7" spans="1:8">
      <c r="A7" s="72"/>
      <c r="C7" s="73"/>
      <c r="D7" s="73"/>
      <c r="E7" s="74"/>
      <c r="H7" s="49"/>
    </row>
    <row r="8" spans="1:8">
      <c r="A8" s="50"/>
      <c r="B8" s="52"/>
      <c r="C8" s="52"/>
      <c r="D8" s="52"/>
      <c r="E8" s="53"/>
    </row>
    <row r="9" spans="1:8">
      <c r="A9" s="50"/>
      <c r="B9" s="52"/>
      <c r="C9" s="52"/>
      <c r="D9" s="52"/>
      <c r="E9" s="53"/>
    </row>
    <row r="10" spans="1:8">
      <c r="A10" s="50"/>
      <c r="B10" s="52"/>
      <c r="C10" s="52"/>
      <c r="D10" s="52"/>
      <c r="E10" s="53"/>
    </row>
    <row r="11" spans="1:8">
      <c r="A11" s="50"/>
      <c r="B11" s="52"/>
      <c r="C11" s="52"/>
      <c r="D11" s="52"/>
      <c r="E11" s="53"/>
    </row>
    <row r="12" spans="1:8">
      <c r="A12" s="50"/>
      <c r="B12" s="52"/>
      <c r="C12" s="52"/>
      <c r="D12" s="52"/>
      <c r="E12" s="53"/>
    </row>
    <row r="13" spans="1:8" ht="15">
      <c r="A13" s="52"/>
      <c r="B13" s="52"/>
      <c r="C13" s="52"/>
      <c r="D13" s="52"/>
      <c r="E13" s="54">
        <f>SUM(E5:E12)</f>
        <v>0</v>
      </c>
    </row>
  </sheetData>
  <mergeCells count="2">
    <mergeCell ref="A1:E1"/>
    <mergeCell ref="A2:E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H14"/>
  <sheetViews>
    <sheetView zoomScaleNormal="100" workbookViewId="0">
      <pane ySplit="1" topLeftCell="A2" activePane="bottomLeft" state="frozen"/>
      <selection pane="bottomLeft" activeCell="A3" sqref="A3"/>
    </sheetView>
  </sheetViews>
  <sheetFormatPr defaultColWidth="8.625" defaultRowHeight="14.25"/>
  <cols>
    <col min="1" max="1" width="10.125" customWidth="1"/>
    <col min="2" max="2" width="20.875" customWidth="1"/>
    <col min="3" max="3" width="30.125" customWidth="1"/>
    <col min="4" max="4" width="53.625" bestFit="1" customWidth="1"/>
    <col min="5" max="5" width="14.75" customWidth="1"/>
    <col min="7" max="7" width="20.375" style="46" customWidth="1"/>
  </cols>
  <sheetData>
    <row r="1" spans="1:8" ht="15">
      <c r="A1" s="127" t="s">
        <v>50</v>
      </c>
      <c r="B1" s="127"/>
      <c r="C1" s="127"/>
      <c r="D1" s="127"/>
      <c r="E1" s="127"/>
      <c r="G1"/>
    </row>
    <row r="2" spans="1:8" ht="15">
      <c r="A2" s="127" t="s">
        <v>63</v>
      </c>
      <c r="B2" s="127"/>
      <c r="C2" s="127"/>
      <c r="D2" s="127"/>
      <c r="E2" s="127"/>
    </row>
    <row r="4" spans="1:8" ht="15">
      <c r="A4" s="47" t="s">
        <v>30</v>
      </c>
      <c r="B4" s="47" t="s">
        <v>31</v>
      </c>
      <c r="C4" s="47" t="s">
        <v>32</v>
      </c>
      <c r="D4" s="47" t="s">
        <v>33</v>
      </c>
      <c r="E4" s="47" t="s">
        <v>34</v>
      </c>
      <c r="G4" s="48"/>
      <c r="H4" s="49"/>
    </row>
    <row r="5" spans="1:8">
      <c r="A5" s="50"/>
      <c r="B5" s="52"/>
      <c r="C5" s="52"/>
      <c r="D5" s="52"/>
      <c r="E5" s="53"/>
      <c r="H5" s="49"/>
    </row>
    <row r="6" spans="1:8">
      <c r="A6" s="50"/>
      <c r="B6" s="62"/>
      <c r="C6" s="52"/>
      <c r="D6" s="52"/>
      <c r="E6" s="53"/>
      <c r="H6" s="49"/>
    </row>
    <row r="7" spans="1:8">
      <c r="A7" s="50"/>
      <c r="B7" s="62"/>
      <c r="C7" s="52"/>
      <c r="D7" s="52"/>
      <c r="E7" s="53"/>
      <c r="H7" s="49"/>
    </row>
    <row r="8" spans="1:8">
      <c r="A8" s="50"/>
      <c r="B8" s="62"/>
      <c r="C8" s="52"/>
      <c r="D8" s="52"/>
      <c r="E8" s="97"/>
      <c r="H8" s="49"/>
    </row>
    <row r="9" spans="1:8">
      <c r="A9" s="50"/>
      <c r="B9" s="62"/>
      <c r="C9" s="52"/>
      <c r="D9" s="52"/>
      <c r="E9" s="53"/>
      <c r="H9" s="49"/>
    </row>
    <row r="10" spans="1:8">
      <c r="A10" s="50"/>
      <c r="B10" s="62"/>
      <c r="C10" s="52"/>
      <c r="D10" s="52"/>
      <c r="E10" s="53"/>
      <c r="H10" s="49"/>
    </row>
    <row r="11" spans="1:8">
      <c r="A11" s="50"/>
      <c r="B11" s="62"/>
      <c r="C11" s="52"/>
      <c r="D11" s="52"/>
      <c r="E11" s="53"/>
      <c r="H11" s="49"/>
    </row>
    <row r="12" spans="1:8">
      <c r="A12" s="50"/>
      <c r="B12" s="62"/>
      <c r="C12" s="52"/>
      <c r="D12" s="52"/>
      <c r="E12" s="53"/>
    </row>
    <row r="13" spans="1:8">
      <c r="A13" s="50"/>
      <c r="B13" s="62"/>
      <c r="C13" s="52"/>
      <c r="D13" s="52"/>
      <c r="E13" s="53"/>
    </row>
    <row r="14" spans="1:8" ht="15">
      <c r="A14" s="52"/>
      <c r="B14" s="51"/>
      <c r="C14" s="52"/>
      <c r="D14" s="52"/>
      <c r="E14" s="54">
        <f>SUM(E5:E13)</f>
        <v>0</v>
      </c>
    </row>
  </sheetData>
  <mergeCells count="2">
    <mergeCell ref="A1:E1"/>
    <mergeCell ref="A2:E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H26"/>
  <sheetViews>
    <sheetView zoomScaleNormal="100" workbookViewId="0">
      <selection activeCell="E21" sqref="E21"/>
    </sheetView>
  </sheetViews>
  <sheetFormatPr defaultColWidth="8.625" defaultRowHeight="14.25"/>
  <cols>
    <col min="1" max="1" width="11.125" customWidth="1"/>
    <col min="2" max="2" width="14.5" customWidth="1"/>
    <col min="3" max="3" width="25.375" customWidth="1"/>
    <col min="4" max="4" width="60.625" bestFit="1" customWidth="1"/>
    <col min="5" max="5" width="12.875" customWidth="1"/>
  </cols>
  <sheetData>
    <row r="1" spans="1:8" ht="15">
      <c r="A1" s="127" t="s">
        <v>55</v>
      </c>
      <c r="B1" s="127"/>
      <c r="C1" s="127"/>
      <c r="D1" s="127"/>
      <c r="E1" s="127"/>
    </row>
    <row r="2" spans="1:8" ht="15">
      <c r="A2" s="127" t="s">
        <v>63</v>
      </c>
      <c r="B2" s="127"/>
      <c r="C2" s="127"/>
      <c r="D2" s="127"/>
      <c r="E2" s="127"/>
    </row>
    <row r="4" spans="1:8" ht="15">
      <c r="A4" s="47" t="s">
        <v>30</v>
      </c>
      <c r="B4" s="47" t="s">
        <v>31</v>
      </c>
      <c r="C4" s="47" t="s">
        <v>46</v>
      </c>
      <c r="D4" s="47" t="s">
        <v>33</v>
      </c>
      <c r="E4" s="47" t="s">
        <v>34</v>
      </c>
      <c r="G4" s="49"/>
    </row>
    <row r="5" spans="1:8">
      <c r="A5" s="61">
        <v>44957</v>
      </c>
      <c r="C5" s="100" t="s">
        <v>98</v>
      </c>
      <c r="D5" s="52" t="s">
        <v>99</v>
      </c>
      <c r="E5" s="53">
        <v>438.94</v>
      </c>
      <c r="G5" s="49"/>
    </row>
    <row r="6" spans="1:8">
      <c r="A6" s="61">
        <v>44985</v>
      </c>
      <c r="B6" s="62"/>
      <c r="C6" s="58" t="s">
        <v>98</v>
      </c>
      <c r="D6" s="52" t="s">
        <v>99</v>
      </c>
      <c r="E6" s="53">
        <v>391.3</v>
      </c>
      <c r="G6" s="49"/>
    </row>
    <row r="7" spans="1:8">
      <c r="A7" s="61">
        <v>45016</v>
      </c>
      <c r="B7" s="62"/>
      <c r="C7" s="58" t="s">
        <v>98</v>
      </c>
      <c r="D7" s="52" t="s">
        <v>99</v>
      </c>
      <c r="E7" s="53">
        <v>435.02</v>
      </c>
      <c r="G7" s="49"/>
    </row>
    <row r="8" spans="1:8">
      <c r="A8" s="61">
        <v>45046</v>
      </c>
      <c r="B8" s="62"/>
      <c r="C8" s="58" t="s">
        <v>98</v>
      </c>
      <c r="D8" s="52" t="s">
        <v>99</v>
      </c>
      <c r="E8" s="53">
        <v>422.91</v>
      </c>
      <c r="G8" s="49"/>
    </row>
    <row r="9" spans="1:8">
      <c r="A9" s="61">
        <v>45098</v>
      </c>
      <c r="B9" s="62" t="s">
        <v>236</v>
      </c>
      <c r="C9" s="58" t="s">
        <v>133</v>
      </c>
      <c r="D9" s="108" t="s">
        <v>134</v>
      </c>
      <c r="E9" s="53">
        <v>450</v>
      </c>
      <c r="G9" s="49"/>
    </row>
    <row r="10" spans="1:8">
      <c r="A10" s="89">
        <v>45077</v>
      </c>
      <c r="B10" s="110"/>
      <c r="C10" s="105" t="s">
        <v>98</v>
      </c>
      <c r="D10" s="52" t="s">
        <v>99</v>
      </c>
      <c r="E10" s="91">
        <v>438.95</v>
      </c>
      <c r="G10" s="46"/>
      <c r="H10" s="49"/>
    </row>
    <row r="11" spans="1:8">
      <c r="A11" s="61">
        <v>45107</v>
      </c>
      <c r="B11" s="62"/>
      <c r="C11" s="105" t="s">
        <v>98</v>
      </c>
      <c r="D11" s="52" t="s">
        <v>99</v>
      </c>
      <c r="E11" s="53">
        <v>426.74</v>
      </c>
      <c r="G11" s="46"/>
      <c r="H11" s="49"/>
    </row>
    <row r="12" spans="1:8">
      <c r="A12" s="61">
        <v>45137</v>
      </c>
      <c r="B12" s="62"/>
      <c r="C12" s="105" t="s">
        <v>98</v>
      </c>
      <c r="D12" s="52" t="s">
        <v>99</v>
      </c>
      <c r="E12" s="53">
        <v>438.69</v>
      </c>
      <c r="G12" s="46"/>
      <c r="H12" s="49"/>
    </row>
    <row r="13" spans="1:8" ht="28.5">
      <c r="A13" s="56">
        <v>45145</v>
      </c>
      <c r="B13" s="57" t="s">
        <v>201</v>
      </c>
      <c r="C13" s="105" t="s">
        <v>202</v>
      </c>
      <c r="D13" s="55" t="s">
        <v>200</v>
      </c>
      <c r="E13" s="74">
        <v>91</v>
      </c>
      <c r="G13" s="46"/>
      <c r="H13" s="49"/>
    </row>
    <row r="14" spans="1:8">
      <c r="A14" s="56">
        <v>45149</v>
      </c>
      <c r="B14" s="57" t="s">
        <v>237</v>
      </c>
      <c r="C14" s="105" t="s">
        <v>238</v>
      </c>
      <c r="D14" s="55" t="s">
        <v>239</v>
      </c>
      <c r="E14" s="74">
        <v>2472</v>
      </c>
      <c r="G14" s="46"/>
      <c r="H14" s="49"/>
    </row>
    <row r="15" spans="1:8">
      <c r="A15" s="61">
        <v>45169</v>
      </c>
      <c r="B15" s="62"/>
      <c r="C15" s="59" t="s">
        <v>98</v>
      </c>
      <c r="D15" s="52" t="s">
        <v>99</v>
      </c>
      <c r="E15" s="63">
        <v>432.44</v>
      </c>
      <c r="G15" s="46"/>
      <c r="H15" s="49"/>
    </row>
    <row r="16" spans="1:8">
      <c r="A16" s="89">
        <v>45199</v>
      </c>
      <c r="B16" s="79"/>
      <c r="C16" s="90" t="s">
        <v>98</v>
      </c>
      <c r="D16" s="90" t="s">
        <v>99</v>
      </c>
      <c r="E16" s="91">
        <v>380.44</v>
      </c>
      <c r="G16" s="46"/>
      <c r="H16" s="49"/>
    </row>
    <row r="17" spans="1:8">
      <c r="A17" s="56">
        <v>45216</v>
      </c>
      <c r="B17" s="57" t="s">
        <v>235</v>
      </c>
      <c r="C17" s="59" t="s">
        <v>202</v>
      </c>
      <c r="D17" s="52" t="s">
        <v>255</v>
      </c>
      <c r="E17" s="63">
        <v>350.55</v>
      </c>
      <c r="G17" s="46"/>
      <c r="H17" s="49"/>
    </row>
    <row r="18" spans="1:8">
      <c r="A18" s="61">
        <v>45230</v>
      </c>
      <c r="B18" s="62"/>
      <c r="C18" s="59" t="s">
        <v>98</v>
      </c>
      <c r="D18" s="55" t="s">
        <v>99</v>
      </c>
      <c r="E18" s="63">
        <v>352.98</v>
      </c>
      <c r="G18" s="46"/>
      <c r="H18" s="49"/>
    </row>
    <row r="19" spans="1:8">
      <c r="A19" s="61">
        <v>45260</v>
      </c>
      <c r="B19" s="57"/>
      <c r="C19" s="59" t="s">
        <v>98</v>
      </c>
      <c r="D19" s="55" t="s">
        <v>99</v>
      </c>
      <c r="E19" s="63">
        <v>342.6</v>
      </c>
      <c r="G19" s="46"/>
      <c r="H19" s="49"/>
    </row>
    <row r="20" spans="1:8">
      <c r="A20" s="61">
        <v>45290</v>
      </c>
      <c r="B20" s="62"/>
      <c r="C20" s="59" t="s">
        <v>98</v>
      </c>
      <c r="D20" s="52" t="s">
        <v>99</v>
      </c>
      <c r="E20" s="63">
        <v>348.85</v>
      </c>
      <c r="G20" s="46"/>
      <c r="H20" s="49"/>
    </row>
    <row r="21" spans="1:8">
      <c r="A21" s="61"/>
      <c r="B21" s="100"/>
      <c r="C21" s="59"/>
      <c r="D21" s="55"/>
      <c r="E21" s="63"/>
      <c r="G21" s="46"/>
      <c r="H21" s="49"/>
    </row>
    <row r="22" spans="1:8">
      <c r="A22" s="61"/>
      <c r="B22" s="100"/>
      <c r="C22" s="59"/>
      <c r="D22" s="52"/>
      <c r="E22" s="63"/>
      <c r="G22" s="46"/>
      <c r="H22" s="49"/>
    </row>
    <row r="23" spans="1:8">
      <c r="A23" s="103"/>
      <c r="B23" s="100"/>
      <c r="C23" s="59"/>
      <c r="D23" s="52"/>
      <c r="E23" s="63"/>
      <c r="G23" s="46"/>
      <c r="H23" s="49"/>
    </row>
    <row r="24" spans="1:8">
      <c r="A24" s="103"/>
      <c r="B24" s="100"/>
      <c r="C24" s="64"/>
      <c r="D24" s="52"/>
      <c r="E24" s="63"/>
      <c r="G24" s="46"/>
      <c r="H24" s="49"/>
    </row>
    <row r="25" spans="1:8">
      <c r="A25" s="103"/>
      <c r="B25" s="100"/>
      <c r="C25" s="64"/>
      <c r="D25" s="52"/>
      <c r="E25" s="63"/>
      <c r="G25" s="46"/>
      <c r="H25" s="49"/>
    </row>
    <row r="26" spans="1:8" ht="15">
      <c r="A26" s="52"/>
      <c r="B26" s="52"/>
      <c r="C26" s="64"/>
      <c r="D26" s="52"/>
      <c r="E26" s="54">
        <f>SUM(E5:E25)</f>
        <v>8213.41</v>
      </c>
    </row>
  </sheetData>
  <mergeCells count="2">
    <mergeCell ref="A1:E1"/>
    <mergeCell ref="A2:E2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H8"/>
  <sheetViews>
    <sheetView zoomScaleNormal="100" workbookViewId="0">
      <pane ySplit="1" topLeftCell="A2" activePane="bottomLeft" state="frozen"/>
      <selection pane="bottomLeft" activeCell="E6" sqref="E6"/>
    </sheetView>
  </sheetViews>
  <sheetFormatPr defaultColWidth="8.625" defaultRowHeight="14.25"/>
  <cols>
    <col min="1" max="1" width="10.125" customWidth="1"/>
    <col min="2" max="2" width="19.625" customWidth="1"/>
    <col min="3" max="3" width="29.5" customWidth="1"/>
    <col min="4" max="4" width="50.625" customWidth="1"/>
    <col min="5" max="5" width="14.75" customWidth="1"/>
    <col min="7" max="7" width="20.375" style="46" customWidth="1"/>
  </cols>
  <sheetData>
    <row r="1" spans="1:8" ht="15">
      <c r="A1" s="127" t="s">
        <v>51</v>
      </c>
      <c r="B1" s="127"/>
      <c r="C1" s="127"/>
      <c r="D1" s="127"/>
      <c r="E1" s="127"/>
      <c r="G1"/>
    </row>
    <row r="2" spans="1:8" ht="15">
      <c r="A2" s="127" t="s">
        <v>63</v>
      </c>
      <c r="B2" s="127"/>
      <c r="C2" s="127"/>
      <c r="D2" s="127"/>
      <c r="E2" s="127"/>
    </row>
    <row r="4" spans="1:8" ht="15">
      <c r="A4" s="47" t="s">
        <v>30</v>
      </c>
      <c r="B4" s="47" t="s">
        <v>52</v>
      </c>
      <c r="C4" s="47" t="s">
        <v>32</v>
      </c>
      <c r="D4" s="47" t="s">
        <v>33</v>
      </c>
      <c r="E4" s="47" t="s">
        <v>34</v>
      </c>
      <c r="G4" s="48"/>
      <c r="H4" s="49"/>
    </row>
    <row r="5" spans="1:8">
      <c r="A5" s="61">
        <v>45089</v>
      </c>
      <c r="B5" s="81" t="s">
        <v>169</v>
      </c>
      <c r="C5" s="52" t="s">
        <v>170</v>
      </c>
      <c r="D5" s="52" t="s">
        <v>171</v>
      </c>
      <c r="E5" s="53">
        <v>2413</v>
      </c>
      <c r="H5" s="49"/>
    </row>
    <row r="6" spans="1:8">
      <c r="A6" s="50"/>
      <c r="B6" s="52"/>
      <c r="C6" s="51"/>
      <c r="D6" s="52"/>
      <c r="E6" s="53"/>
      <c r="H6" s="49"/>
    </row>
    <row r="7" spans="1:8">
      <c r="A7" s="50"/>
      <c r="B7" s="52"/>
      <c r="C7" s="51"/>
      <c r="D7" s="52"/>
      <c r="E7" s="53"/>
    </row>
    <row r="8" spans="1:8" ht="15">
      <c r="A8" s="52"/>
      <c r="B8" s="52"/>
      <c r="C8" s="52"/>
      <c r="D8" s="52"/>
      <c r="E8" s="54">
        <f>SUM(E5:E7)</f>
        <v>2413</v>
      </c>
    </row>
  </sheetData>
  <mergeCells count="2">
    <mergeCell ref="A1:E1"/>
    <mergeCell ref="A2:E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H13"/>
  <sheetViews>
    <sheetView zoomScaleNormal="100" workbookViewId="0">
      <selection activeCell="A3" sqref="A3"/>
    </sheetView>
  </sheetViews>
  <sheetFormatPr defaultColWidth="8.625" defaultRowHeight="14.25"/>
  <cols>
    <col min="1" max="1" width="10.125" customWidth="1"/>
    <col min="2" max="2" width="24.5" customWidth="1"/>
    <col min="3" max="3" width="20.875" customWidth="1"/>
    <col min="4" max="4" width="51.875" customWidth="1"/>
    <col min="5" max="5" width="12.875" customWidth="1"/>
    <col min="7" max="7" width="20.375" style="46" customWidth="1"/>
  </cols>
  <sheetData>
    <row r="1" spans="1:8" ht="15">
      <c r="A1" s="127" t="s">
        <v>53</v>
      </c>
      <c r="B1" s="127"/>
      <c r="C1" s="127"/>
      <c r="D1" s="127"/>
      <c r="E1" s="127"/>
      <c r="G1"/>
    </row>
    <row r="2" spans="1:8" ht="15">
      <c r="A2" s="127" t="s">
        <v>63</v>
      </c>
      <c r="B2" s="127"/>
      <c r="C2" s="127"/>
      <c r="D2" s="127"/>
      <c r="E2" s="127"/>
    </row>
    <row r="4" spans="1:8" ht="15">
      <c r="A4" s="47" t="s">
        <v>30</v>
      </c>
      <c r="B4" s="47" t="s">
        <v>31</v>
      </c>
      <c r="C4" s="47" t="s">
        <v>32</v>
      </c>
      <c r="D4" s="47" t="s">
        <v>33</v>
      </c>
      <c r="E4" s="47" t="s">
        <v>34</v>
      </c>
      <c r="G4" s="48"/>
      <c r="H4" s="49"/>
    </row>
    <row r="5" spans="1:8">
      <c r="A5" s="50"/>
      <c r="B5" s="64"/>
      <c r="C5" s="64"/>
      <c r="D5" s="52"/>
      <c r="E5" s="53"/>
      <c r="H5" s="49"/>
    </row>
    <row r="6" spans="1:8">
      <c r="A6" s="50"/>
      <c r="B6" s="64"/>
      <c r="C6" s="64"/>
      <c r="D6" s="52"/>
      <c r="E6" s="53"/>
      <c r="H6" s="49"/>
    </row>
    <row r="7" spans="1:8">
      <c r="A7" s="50"/>
      <c r="B7" s="64"/>
      <c r="C7" s="64"/>
      <c r="D7" s="52"/>
      <c r="E7" s="53"/>
      <c r="H7" s="49"/>
    </row>
    <row r="8" spans="1:8">
      <c r="A8" s="50"/>
      <c r="B8" s="64"/>
      <c r="C8" s="64"/>
      <c r="D8" s="52"/>
      <c r="E8" s="53"/>
      <c r="H8" s="49"/>
    </row>
    <row r="9" spans="1:8">
      <c r="A9" s="50"/>
      <c r="B9" s="64"/>
      <c r="C9" s="64"/>
      <c r="D9" s="52"/>
      <c r="E9" s="53"/>
    </row>
    <row r="10" spans="1:8">
      <c r="A10" s="50"/>
      <c r="B10" s="64"/>
      <c r="C10" s="64"/>
      <c r="D10" s="52"/>
      <c r="E10" s="53"/>
    </row>
    <row r="11" spans="1:8">
      <c r="A11" s="50"/>
      <c r="B11" s="64"/>
      <c r="C11" s="64"/>
      <c r="D11" s="52"/>
      <c r="E11" s="53"/>
    </row>
    <row r="12" spans="1:8">
      <c r="A12" s="50"/>
      <c r="B12" s="64"/>
      <c r="C12" s="64"/>
      <c r="D12" s="52"/>
      <c r="E12" s="53"/>
    </row>
    <row r="13" spans="1:8" ht="15">
      <c r="A13" s="52"/>
      <c r="B13" s="64"/>
      <c r="C13" s="64"/>
      <c r="D13" s="52"/>
      <c r="E13" s="54">
        <f>SUM(E5:E12)</f>
        <v>0</v>
      </c>
    </row>
  </sheetData>
  <mergeCells count="2">
    <mergeCell ref="A1:E1"/>
    <mergeCell ref="A2:E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H24"/>
  <sheetViews>
    <sheetView zoomScaleNormal="100" workbookViewId="0">
      <selection activeCell="A3" sqref="A3"/>
    </sheetView>
  </sheetViews>
  <sheetFormatPr defaultColWidth="8.625" defaultRowHeight="14.25"/>
  <cols>
    <col min="1" max="1" width="10.125" customWidth="1"/>
    <col min="2" max="2" width="20.875" customWidth="1"/>
    <col min="3" max="3" width="29.125" customWidth="1"/>
    <col min="4" max="4" width="73.875" customWidth="1"/>
    <col min="5" max="5" width="12.875" customWidth="1"/>
    <col min="7" max="7" width="20.375" style="46" customWidth="1"/>
  </cols>
  <sheetData>
    <row r="1" spans="1:8" ht="15">
      <c r="A1" s="127" t="s">
        <v>54</v>
      </c>
      <c r="B1" s="127"/>
      <c r="C1" s="127"/>
      <c r="D1" s="127"/>
      <c r="E1" s="127"/>
      <c r="G1"/>
    </row>
    <row r="2" spans="1:8" ht="15">
      <c r="A2" s="127" t="s">
        <v>63</v>
      </c>
      <c r="B2" s="127"/>
      <c r="C2" s="127"/>
      <c r="D2" s="127"/>
      <c r="E2" s="127"/>
    </row>
    <row r="4" spans="1:8" ht="15">
      <c r="A4" s="47" t="s">
        <v>30</v>
      </c>
      <c r="B4" s="47" t="s">
        <v>31</v>
      </c>
      <c r="C4" s="47" t="s">
        <v>32</v>
      </c>
      <c r="D4" s="47" t="s">
        <v>33</v>
      </c>
      <c r="E4" s="47" t="s">
        <v>34</v>
      </c>
      <c r="G4" s="48"/>
      <c r="H4" s="49"/>
    </row>
    <row r="5" spans="1:8">
      <c r="A5" s="50"/>
      <c r="B5" s="94"/>
      <c r="C5" s="98"/>
      <c r="D5" s="98"/>
      <c r="E5" s="53"/>
      <c r="G5" s="49"/>
    </row>
    <row r="6" spans="1:8">
      <c r="A6" s="72"/>
      <c r="B6" s="94"/>
      <c r="C6" s="96"/>
      <c r="D6" s="59"/>
      <c r="E6" s="60"/>
      <c r="H6" s="49"/>
    </row>
    <row r="7" spans="1:8">
      <c r="A7" s="50"/>
      <c r="B7" s="94"/>
      <c r="C7" s="52"/>
      <c r="D7" s="52"/>
      <c r="E7" s="53"/>
      <c r="H7" s="49"/>
    </row>
    <row r="8" spans="1:8">
      <c r="A8" s="50"/>
      <c r="B8" s="94"/>
      <c r="C8" s="52"/>
      <c r="D8" s="52"/>
      <c r="E8" s="53"/>
      <c r="H8" s="49"/>
    </row>
    <row r="9" spans="1:8">
      <c r="A9" s="50"/>
      <c r="B9" s="94"/>
      <c r="C9" s="52"/>
      <c r="D9" s="52"/>
      <c r="E9" s="53"/>
      <c r="H9" s="49"/>
    </row>
    <row r="10" spans="1:8">
      <c r="A10" s="50"/>
      <c r="B10" s="94"/>
      <c r="C10" s="52"/>
      <c r="D10" s="52"/>
      <c r="E10" s="53"/>
    </row>
    <row r="11" spans="1:8">
      <c r="A11" s="50"/>
      <c r="B11" s="81"/>
      <c r="C11" s="55"/>
      <c r="D11" s="52"/>
      <c r="E11" s="53"/>
    </row>
    <row r="12" spans="1:8">
      <c r="A12" s="99"/>
      <c r="B12" s="64"/>
      <c r="C12" s="52"/>
      <c r="D12" s="52"/>
      <c r="E12" s="53"/>
    </row>
    <row r="13" spans="1:8">
      <c r="A13" s="61"/>
      <c r="B13" s="100"/>
      <c r="C13" s="64"/>
      <c r="D13" s="59"/>
      <c r="E13" s="63"/>
    </row>
    <row r="14" spans="1:8">
      <c r="A14" s="50"/>
      <c r="B14" s="100"/>
      <c r="C14" s="55"/>
      <c r="D14" s="52"/>
      <c r="E14" s="53"/>
    </row>
    <row r="15" spans="1:8">
      <c r="A15" s="50"/>
      <c r="B15" s="100"/>
      <c r="C15" s="55"/>
      <c r="D15" s="52"/>
      <c r="E15" s="53"/>
    </row>
    <row r="16" spans="1:8">
      <c r="A16" s="50"/>
      <c r="B16" s="46"/>
      <c r="C16" s="55"/>
      <c r="E16" s="53"/>
    </row>
    <row r="17" spans="1:5">
      <c r="A17" s="50"/>
      <c r="B17" s="94"/>
      <c r="C17" s="52"/>
      <c r="D17" s="52"/>
      <c r="E17" s="53"/>
    </row>
    <row r="18" spans="1:5">
      <c r="A18" s="99"/>
      <c r="B18" s="64"/>
      <c r="C18" s="52"/>
      <c r="D18" s="52"/>
      <c r="E18" s="53"/>
    </row>
    <row r="19" spans="1:5">
      <c r="A19" s="99"/>
      <c r="B19" s="64"/>
      <c r="C19" s="52"/>
      <c r="D19" s="52"/>
      <c r="E19" s="53"/>
    </row>
    <row r="20" spans="1:5">
      <c r="A20" s="101"/>
      <c r="B20" s="59"/>
      <c r="C20" s="96"/>
      <c r="D20" s="73"/>
      <c r="E20" s="60"/>
    </row>
    <row r="21" spans="1:5">
      <c r="A21" s="99"/>
      <c r="B21" s="64"/>
      <c r="C21" s="52"/>
      <c r="D21" s="52"/>
      <c r="E21" s="53"/>
    </row>
    <row r="22" spans="1:5">
      <c r="A22" s="99"/>
      <c r="B22" s="102"/>
      <c r="C22" s="52"/>
      <c r="D22" s="52"/>
      <c r="E22" s="53"/>
    </row>
    <row r="23" spans="1:5">
      <c r="A23" s="50"/>
      <c r="B23" s="94"/>
      <c r="C23" s="52"/>
      <c r="D23" s="52"/>
      <c r="E23" s="53"/>
    </row>
    <row r="24" spans="1:5" ht="15">
      <c r="A24" s="52"/>
      <c r="B24" s="59"/>
      <c r="C24" s="52"/>
      <c r="D24" s="52"/>
      <c r="E24" s="54">
        <f>SUM(E5:E23)</f>
        <v>0</v>
      </c>
    </row>
  </sheetData>
  <mergeCells count="2">
    <mergeCell ref="A1:E1"/>
    <mergeCell ref="A2:E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048576"/>
  <sheetViews>
    <sheetView zoomScaleNormal="100" workbookViewId="0">
      <selection activeCell="E28" sqref="E28"/>
    </sheetView>
  </sheetViews>
  <sheetFormatPr defaultColWidth="8.625" defaultRowHeight="14.25"/>
  <cols>
    <col min="1" max="1" width="11.125" customWidth="1"/>
    <col min="2" max="2" width="16.75" customWidth="1"/>
    <col min="3" max="3" width="22.5" customWidth="1"/>
    <col min="4" max="4" width="55.375" customWidth="1"/>
    <col min="5" max="5" width="12.875" customWidth="1"/>
    <col min="7" max="7" width="20.375" style="46" customWidth="1"/>
  </cols>
  <sheetData>
    <row r="1" spans="1:8" ht="15">
      <c r="A1" s="127" t="s">
        <v>29</v>
      </c>
      <c r="B1" s="127"/>
      <c r="C1" s="127"/>
      <c r="D1" s="127"/>
      <c r="E1" s="127"/>
      <c r="G1"/>
    </row>
    <row r="2" spans="1:8" ht="15">
      <c r="A2" s="127" t="s">
        <v>63</v>
      </c>
      <c r="B2" s="127"/>
      <c r="C2" s="127"/>
      <c r="D2" s="127"/>
      <c r="E2" s="127"/>
    </row>
    <row r="4" spans="1:8" ht="15">
      <c r="A4" s="47" t="s">
        <v>30</v>
      </c>
      <c r="B4" s="47" t="s">
        <v>31</v>
      </c>
      <c r="C4" s="47" t="s">
        <v>32</v>
      </c>
      <c r="D4" s="47" t="s">
        <v>33</v>
      </c>
      <c r="E4" s="47" t="s">
        <v>34</v>
      </c>
      <c r="G4" s="48"/>
      <c r="H4" s="49"/>
    </row>
    <row r="5" spans="1:8">
      <c r="A5" s="50">
        <v>44954</v>
      </c>
      <c r="B5" s="51"/>
      <c r="C5" s="64" t="s">
        <v>59</v>
      </c>
      <c r="D5" s="55" t="s">
        <v>62</v>
      </c>
      <c r="E5" s="53">
        <v>800</v>
      </c>
      <c r="H5" s="49"/>
    </row>
    <row r="6" spans="1:8">
      <c r="A6" s="50">
        <v>44954</v>
      </c>
      <c r="B6" s="51"/>
      <c r="C6" s="64" t="s">
        <v>60</v>
      </c>
      <c r="D6" s="55" t="s">
        <v>62</v>
      </c>
      <c r="E6" s="53">
        <v>100</v>
      </c>
      <c r="H6" s="49"/>
    </row>
    <row r="7" spans="1:8">
      <c r="A7" s="50">
        <v>44985</v>
      </c>
      <c r="B7" s="51"/>
      <c r="C7" s="64" t="s">
        <v>59</v>
      </c>
      <c r="D7" s="55" t="s">
        <v>94</v>
      </c>
      <c r="E7" s="53">
        <v>800</v>
      </c>
      <c r="H7" s="49"/>
    </row>
    <row r="8" spans="1:8">
      <c r="A8" s="50">
        <v>44985</v>
      </c>
      <c r="B8" s="51"/>
      <c r="C8" s="64" t="s">
        <v>60</v>
      </c>
      <c r="D8" s="55" t="s">
        <v>94</v>
      </c>
      <c r="E8" s="53">
        <v>100</v>
      </c>
      <c r="H8" s="49"/>
    </row>
    <row r="9" spans="1:8">
      <c r="A9" s="50">
        <v>45013</v>
      </c>
      <c r="B9" s="51"/>
      <c r="C9" s="64" t="s">
        <v>59</v>
      </c>
      <c r="D9" s="55" t="s">
        <v>110</v>
      </c>
      <c r="E9" s="53">
        <v>800</v>
      </c>
      <c r="H9" s="49"/>
    </row>
    <row r="10" spans="1:8">
      <c r="A10" s="50">
        <v>45013</v>
      </c>
      <c r="B10" s="51"/>
      <c r="C10" s="64" t="s">
        <v>60</v>
      </c>
      <c r="D10" s="55" t="s">
        <v>110</v>
      </c>
      <c r="E10" s="53">
        <v>100</v>
      </c>
      <c r="H10" s="49"/>
    </row>
    <row r="11" spans="1:8">
      <c r="A11" s="50">
        <v>45044</v>
      </c>
      <c r="B11" s="51"/>
      <c r="C11" s="64" t="s">
        <v>59</v>
      </c>
      <c r="D11" s="55" t="s">
        <v>131</v>
      </c>
      <c r="E11" s="53">
        <v>800</v>
      </c>
      <c r="F11" s="49"/>
      <c r="H11" s="49"/>
    </row>
    <row r="12" spans="1:8">
      <c r="A12" s="50">
        <v>45044</v>
      </c>
      <c r="B12" s="51"/>
      <c r="C12" s="64" t="s">
        <v>60</v>
      </c>
      <c r="D12" s="55" t="s">
        <v>131</v>
      </c>
      <c r="E12" s="53">
        <v>100</v>
      </c>
      <c r="H12" s="49"/>
    </row>
    <row r="13" spans="1:8">
      <c r="A13" s="50">
        <v>45074</v>
      </c>
      <c r="B13" s="51"/>
      <c r="C13" s="64" t="s">
        <v>59</v>
      </c>
      <c r="D13" s="55" t="s">
        <v>157</v>
      </c>
      <c r="E13" s="53">
        <v>800</v>
      </c>
      <c r="H13" s="49"/>
    </row>
    <row r="14" spans="1:8">
      <c r="A14" s="50">
        <v>45074</v>
      </c>
      <c r="B14" s="51"/>
      <c r="C14" s="64" t="s">
        <v>60</v>
      </c>
      <c r="D14" s="55" t="s">
        <v>157</v>
      </c>
      <c r="E14" s="53">
        <v>100</v>
      </c>
      <c r="H14" s="49"/>
    </row>
    <row r="15" spans="1:8">
      <c r="A15" s="50">
        <v>45105</v>
      </c>
      <c r="B15" s="51"/>
      <c r="C15" s="64" t="s">
        <v>59</v>
      </c>
      <c r="D15" s="55" t="s">
        <v>179</v>
      </c>
      <c r="E15" s="53">
        <v>800</v>
      </c>
      <c r="H15" s="49"/>
    </row>
    <row r="16" spans="1:8">
      <c r="A16" s="50">
        <v>45105</v>
      </c>
      <c r="B16" s="51"/>
      <c r="C16" s="64" t="s">
        <v>60</v>
      </c>
      <c r="D16" s="55" t="s">
        <v>179</v>
      </c>
      <c r="E16" s="53">
        <v>100</v>
      </c>
      <c r="H16" s="49"/>
    </row>
    <row r="17" spans="1:8">
      <c r="A17" s="50">
        <v>45135</v>
      </c>
      <c r="B17" s="51"/>
      <c r="C17" s="64" t="s">
        <v>59</v>
      </c>
      <c r="D17" s="55" t="s">
        <v>195</v>
      </c>
      <c r="E17" s="53">
        <v>800</v>
      </c>
      <c r="H17" s="49"/>
    </row>
    <row r="18" spans="1:8">
      <c r="A18" s="50">
        <v>45135</v>
      </c>
      <c r="B18" s="51"/>
      <c r="C18" s="64" t="s">
        <v>60</v>
      </c>
      <c r="D18" s="55" t="s">
        <v>195</v>
      </c>
      <c r="E18" s="53">
        <v>100</v>
      </c>
      <c r="H18" s="49"/>
    </row>
    <row r="19" spans="1:8" ht="28.5">
      <c r="A19" s="50">
        <v>45134</v>
      </c>
      <c r="B19" s="51"/>
      <c r="C19" s="64" t="s">
        <v>59</v>
      </c>
      <c r="D19" s="55" t="s">
        <v>213</v>
      </c>
      <c r="E19" s="53">
        <v>1050</v>
      </c>
      <c r="H19" s="49"/>
    </row>
    <row r="20" spans="1:8" ht="28.5">
      <c r="A20" s="50">
        <v>45134</v>
      </c>
      <c r="B20" s="51"/>
      <c r="C20" s="64" t="s">
        <v>60</v>
      </c>
      <c r="D20" s="55" t="s">
        <v>213</v>
      </c>
      <c r="E20" s="53">
        <v>350</v>
      </c>
      <c r="H20" s="49"/>
    </row>
    <row r="21" spans="1:8">
      <c r="A21" s="50">
        <v>45166</v>
      </c>
      <c r="B21" s="51"/>
      <c r="C21" s="64" t="s">
        <v>59</v>
      </c>
      <c r="D21" s="55" t="s">
        <v>212</v>
      </c>
      <c r="E21" s="53">
        <v>1000</v>
      </c>
      <c r="H21" s="49"/>
    </row>
    <row r="22" spans="1:8">
      <c r="A22" s="50">
        <v>45166</v>
      </c>
      <c r="B22" s="51"/>
      <c r="C22" s="64" t="s">
        <v>60</v>
      </c>
      <c r="D22" s="55" t="s">
        <v>212</v>
      </c>
      <c r="E22" s="53">
        <v>200</v>
      </c>
      <c r="H22" s="49"/>
    </row>
    <row r="23" spans="1:8">
      <c r="A23" s="50">
        <v>45197</v>
      </c>
      <c r="B23" s="51"/>
      <c r="C23" s="64" t="s">
        <v>59</v>
      </c>
      <c r="D23" s="55" t="s">
        <v>229</v>
      </c>
      <c r="E23" s="53">
        <v>1000</v>
      </c>
      <c r="H23" s="49"/>
    </row>
    <row r="24" spans="1:8">
      <c r="A24" s="50">
        <v>45197</v>
      </c>
      <c r="B24" s="51"/>
      <c r="C24" s="64" t="s">
        <v>60</v>
      </c>
      <c r="D24" s="55" t="s">
        <v>229</v>
      </c>
      <c r="E24" s="53">
        <v>200</v>
      </c>
      <c r="H24" s="49"/>
    </row>
    <row r="25" spans="1:8">
      <c r="A25" s="50">
        <v>45227</v>
      </c>
      <c r="B25" s="51"/>
      <c r="C25" s="64" t="s">
        <v>60</v>
      </c>
      <c r="D25" s="55" t="s">
        <v>256</v>
      </c>
      <c r="E25" s="53">
        <v>200</v>
      </c>
      <c r="H25" s="49"/>
    </row>
    <row r="26" spans="1:8">
      <c r="A26" s="50">
        <v>45258</v>
      </c>
      <c r="B26" s="51"/>
      <c r="C26" s="64" t="s">
        <v>60</v>
      </c>
      <c r="D26" s="55" t="s">
        <v>269</v>
      </c>
      <c r="E26" s="53">
        <v>200</v>
      </c>
      <c r="H26" s="49"/>
    </row>
    <row r="27" spans="1:8">
      <c r="A27" s="50">
        <v>45288</v>
      </c>
      <c r="B27" s="51"/>
      <c r="C27" s="64" t="s">
        <v>60</v>
      </c>
      <c r="D27" s="55" t="s">
        <v>289</v>
      </c>
      <c r="E27" s="53">
        <v>200</v>
      </c>
      <c r="H27" s="49"/>
    </row>
    <row r="28" spans="1:8">
      <c r="A28" s="50"/>
      <c r="B28" s="51"/>
      <c r="C28" s="64"/>
      <c r="D28" s="52"/>
      <c r="E28" s="53"/>
      <c r="H28" s="49"/>
    </row>
    <row r="29" spans="1:8">
      <c r="A29" s="50"/>
      <c r="B29" s="51"/>
      <c r="C29" s="64"/>
      <c r="D29" s="52"/>
      <c r="E29" s="53"/>
    </row>
    <row r="30" spans="1:8">
      <c r="A30" s="50"/>
      <c r="B30" s="51"/>
      <c r="C30" s="64"/>
      <c r="D30" s="52"/>
      <c r="E30" s="53"/>
    </row>
    <row r="31" spans="1:8" ht="15">
      <c r="A31" s="50"/>
      <c r="B31" s="52"/>
      <c r="C31" s="52"/>
      <c r="D31" s="52"/>
      <c r="E31" s="54">
        <f>SUM(E5:E29)</f>
        <v>10700</v>
      </c>
    </row>
    <row r="1048576" spans="1:1">
      <c r="A1048576" s="50"/>
    </row>
  </sheetData>
  <mergeCells count="2">
    <mergeCell ref="A1:E1"/>
    <mergeCell ref="A2:E2"/>
  </mergeCells>
  <phoneticPr fontId="21" type="noConversion"/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H16"/>
  <sheetViews>
    <sheetView zoomScaleNormal="100" workbookViewId="0">
      <selection activeCell="A3" sqref="A3"/>
    </sheetView>
  </sheetViews>
  <sheetFormatPr defaultColWidth="8.625" defaultRowHeight="14.25"/>
  <cols>
    <col min="1" max="1" width="10.125" customWidth="1"/>
    <col min="2" max="2" width="20.875" customWidth="1"/>
    <col min="3" max="3" width="27.25" customWidth="1"/>
    <col min="4" max="4" width="63.75" customWidth="1"/>
    <col min="5" max="5" width="12.875" customWidth="1"/>
    <col min="7" max="7" width="20.375" style="46" customWidth="1"/>
  </cols>
  <sheetData>
    <row r="1" spans="1:8" ht="15">
      <c r="A1" s="127" t="s">
        <v>54</v>
      </c>
      <c r="B1" s="127"/>
      <c r="C1" s="127"/>
      <c r="D1" s="127"/>
      <c r="E1" s="127"/>
      <c r="G1"/>
    </row>
    <row r="2" spans="1:8" ht="15">
      <c r="A2" s="127" t="s">
        <v>63</v>
      </c>
      <c r="B2" s="127"/>
      <c r="C2" s="127"/>
      <c r="D2" s="127"/>
      <c r="E2" s="127"/>
    </row>
    <row r="4" spans="1:8" ht="15">
      <c r="A4" s="47" t="s">
        <v>30</v>
      </c>
      <c r="B4" s="47" t="s">
        <v>31</v>
      </c>
      <c r="C4" s="47" t="s">
        <v>32</v>
      </c>
      <c r="D4" s="47" t="s">
        <v>33</v>
      </c>
      <c r="E4" s="47" t="s">
        <v>34</v>
      </c>
      <c r="G4" s="48"/>
      <c r="H4" s="49"/>
    </row>
    <row r="5" spans="1:8">
      <c r="A5" s="72"/>
      <c r="B5" s="94"/>
      <c r="C5" s="94"/>
      <c r="E5" s="60"/>
      <c r="H5" s="49"/>
    </row>
    <row r="6" spans="1:8">
      <c r="A6" s="61"/>
      <c r="B6" s="62"/>
      <c r="C6" s="64"/>
      <c r="D6" s="52"/>
      <c r="E6" s="53"/>
      <c r="H6" s="49"/>
    </row>
    <row r="7" spans="1:8">
      <c r="A7" s="50"/>
      <c r="B7" s="62"/>
      <c r="C7" s="52"/>
      <c r="D7" s="52"/>
      <c r="E7" s="53"/>
      <c r="H7" s="49"/>
    </row>
    <row r="8" spans="1:8">
      <c r="A8" s="50"/>
      <c r="B8" s="62"/>
      <c r="C8" s="52"/>
      <c r="D8" s="52"/>
      <c r="E8" s="53"/>
      <c r="H8" s="49"/>
    </row>
    <row r="9" spans="1:8">
      <c r="A9" s="50"/>
      <c r="B9" s="62"/>
      <c r="C9" s="52"/>
      <c r="D9" s="52"/>
      <c r="E9" s="53"/>
      <c r="H9" s="49"/>
    </row>
    <row r="10" spans="1:8">
      <c r="A10" s="50"/>
      <c r="B10" s="62"/>
      <c r="C10" s="52"/>
      <c r="D10" s="52"/>
      <c r="E10" s="53"/>
      <c r="H10" s="49"/>
    </row>
    <row r="11" spans="1:8">
      <c r="A11" s="50"/>
      <c r="B11" s="62"/>
      <c r="C11" s="52"/>
      <c r="D11" s="52"/>
      <c r="E11" s="53"/>
    </row>
    <row r="12" spans="1:8">
      <c r="A12" s="50"/>
      <c r="B12" s="62"/>
      <c r="C12" s="52"/>
      <c r="D12" s="52"/>
      <c r="E12" s="53"/>
    </row>
    <row r="13" spans="1:8">
      <c r="A13" s="50"/>
      <c r="B13" s="62"/>
      <c r="C13" s="52"/>
      <c r="D13" s="52"/>
      <c r="E13" s="53"/>
    </row>
    <row r="14" spans="1:8">
      <c r="A14" s="50"/>
      <c r="B14" s="62"/>
      <c r="C14" s="52"/>
      <c r="D14" s="52"/>
      <c r="E14" s="53"/>
    </row>
    <row r="15" spans="1:8">
      <c r="A15" s="52"/>
      <c r="B15" s="62"/>
      <c r="C15" s="52"/>
      <c r="D15" s="52"/>
      <c r="E15" s="53"/>
    </row>
    <row r="16" spans="1:8" ht="15">
      <c r="A16" s="52"/>
      <c r="B16" s="52"/>
      <c r="C16" s="52"/>
      <c r="D16" s="52"/>
      <c r="E16" s="54">
        <f>SUM(E5:E15)</f>
        <v>0</v>
      </c>
    </row>
  </sheetData>
  <mergeCells count="2">
    <mergeCell ref="A1:E1"/>
    <mergeCell ref="A2:E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H16"/>
  <sheetViews>
    <sheetView zoomScaleNormal="100" workbookViewId="0">
      <selection activeCell="A3" sqref="A3"/>
    </sheetView>
  </sheetViews>
  <sheetFormatPr defaultColWidth="8.625" defaultRowHeight="14.25"/>
  <cols>
    <col min="1" max="1" width="10.125" customWidth="1"/>
    <col min="2" max="2" width="20.875" customWidth="1"/>
    <col min="3" max="3" width="27.25" customWidth="1"/>
    <col min="4" max="4" width="63.75" customWidth="1"/>
    <col min="5" max="5" width="12.875" customWidth="1"/>
    <col min="7" max="7" width="20.375" style="46" customWidth="1"/>
  </cols>
  <sheetData>
    <row r="1" spans="1:8" ht="15">
      <c r="A1" s="127" t="s">
        <v>54</v>
      </c>
      <c r="B1" s="127"/>
      <c r="C1" s="127"/>
      <c r="D1" s="127"/>
      <c r="E1" s="127"/>
      <c r="G1"/>
    </row>
    <row r="2" spans="1:8" ht="15">
      <c r="A2" s="127" t="s">
        <v>63</v>
      </c>
      <c r="B2" s="127"/>
      <c r="C2" s="127"/>
      <c r="D2" s="127"/>
      <c r="E2" s="127"/>
    </row>
    <row r="4" spans="1:8" ht="15">
      <c r="A4" s="47" t="s">
        <v>30</v>
      </c>
      <c r="B4" s="47" t="s">
        <v>31</v>
      </c>
      <c r="C4" s="47" t="s">
        <v>32</v>
      </c>
      <c r="D4" s="47" t="s">
        <v>33</v>
      </c>
      <c r="E4" s="47" t="s">
        <v>34</v>
      </c>
      <c r="G4" s="48"/>
      <c r="H4" s="49"/>
    </row>
    <row r="5" spans="1:8">
      <c r="A5" s="72"/>
      <c r="B5" s="94"/>
      <c r="C5" s="94"/>
      <c r="E5" s="60"/>
      <c r="H5" s="49"/>
    </row>
    <row r="6" spans="1:8">
      <c r="A6" s="72"/>
      <c r="B6" s="57"/>
      <c r="C6" s="73"/>
      <c r="D6" s="55"/>
      <c r="E6" s="74"/>
      <c r="H6" s="49"/>
    </row>
    <row r="7" spans="1:8">
      <c r="A7" s="50"/>
      <c r="B7" s="62"/>
      <c r="C7" s="52"/>
      <c r="D7" s="52"/>
      <c r="E7" s="53"/>
      <c r="H7" s="49"/>
    </row>
    <row r="8" spans="1:8">
      <c r="A8" s="50"/>
      <c r="B8" s="62"/>
      <c r="C8" s="52"/>
      <c r="D8" s="52"/>
      <c r="E8" s="53"/>
      <c r="H8" s="49"/>
    </row>
    <row r="9" spans="1:8">
      <c r="A9" s="50"/>
      <c r="B9" s="62"/>
      <c r="C9" s="52"/>
      <c r="D9" s="52"/>
      <c r="E9" s="53"/>
      <c r="H9" s="49"/>
    </row>
    <row r="10" spans="1:8">
      <c r="A10" s="50"/>
      <c r="B10" s="62"/>
      <c r="C10" s="52"/>
      <c r="D10" s="52"/>
      <c r="E10" s="53"/>
      <c r="H10" s="49"/>
    </row>
    <row r="11" spans="1:8">
      <c r="A11" s="50"/>
      <c r="B11" s="62"/>
      <c r="C11" s="52"/>
      <c r="D11" s="52"/>
      <c r="E11" s="53"/>
    </row>
    <row r="12" spans="1:8">
      <c r="A12" s="50"/>
      <c r="B12" s="62"/>
      <c r="C12" s="52"/>
      <c r="D12" s="52"/>
      <c r="E12" s="53"/>
    </row>
    <row r="13" spans="1:8">
      <c r="A13" s="50"/>
      <c r="B13" s="62"/>
      <c r="C13" s="52"/>
      <c r="D13" s="52"/>
      <c r="E13" s="53"/>
    </row>
    <row r="14" spans="1:8">
      <c r="A14" s="50"/>
      <c r="B14" s="62"/>
      <c r="C14" s="52"/>
      <c r="D14" s="52"/>
      <c r="E14" s="53"/>
    </row>
    <row r="15" spans="1:8">
      <c r="A15" s="52"/>
      <c r="B15" s="62"/>
      <c r="C15" s="52"/>
      <c r="D15" s="52"/>
      <c r="E15" s="53"/>
    </row>
    <row r="16" spans="1:8" ht="15">
      <c r="A16" s="52"/>
      <c r="B16" s="52"/>
      <c r="C16" s="52"/>
      <c r="D16" s="52"/>
      <c r="E16" s="54">
        <f>SUM(E5:E15)</f>
        <v>0</v>
      </c>
    </row>
  </sheetData>
  <mergeCells count="2">
    <mergeCell ref="A1:E1"/>
    <mergeCell ref="A2:E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H13"/>
  <sheetViews>
    <sheetView zoomScaleNormal="100" workbookViewId="0">
      <selection activeCell="A3" sqref="A3"/>
    </sheetView>
  </sheetViews>
  <sheetFormatPr defaultColWidth="8.625" defaultRowHeight="14.25"/>
  <cols>
    <col min="1" max="1" width="10.125" customWidth="1"/>
    <col min="2" max="2" width="20.875" customWidth="1"/>
    <col min="3" max="3" width="27.25" customWidth="1"/>
    <col min="4" max="4" width="63.75" customWidth="1"/>
    <col min="5" max="5" width="16.625" customWidth="1"/>
    <col min="7" max="7" width="20.375" style="46" customWidth="1"/>
  </cols>
  <sheetData>
    <row r="1" spans="1:8" ht="15">
      <c r="A1" s="127" t="s">
        <v>54</v>
      </c>
      <c r="B1" s="127"/>
      <c r="C1" s="127"/>
      <c r="D1" s="127"/>
      <c r="E1" s="127"/>
      <c r="G1"/>
    </row>
    <row r="2" spans="1:8" ht="15">
      <c r="A2" s="127" t="s">
        <v>63</v>
      </c>
      <c r="B2" s="127"/>
      <c r="C2" s="127"/>
      <c r="D2" s="127"/>
      <c r="E2" s="127"/>
    </row>
    <row r="4" spans="1:8" ht="15">
      <c r="A4" s="47" t="s">
        <v>30</v>
      </c>
      <c r="B4" s="47" t="s">
        <v>31</v>
      </c>
      <c r="C4" s="47" t="s">
        <v>32</v>
      </c>
      <c r="D4" s="47" t="s">
        <v>33</v>
      </c>
      <c r="E4" s="47" t="s">
        <v>34</v>
      </c>
      <c r="G4" s="48"/>
      <c r="H4" s="49"/>
    </row>
    <row r="5" spans="1:8">
      <c r="A5" s="56"/>
      <c r="B5" s="57"/>
      <c r="C5" s="55"/>
      <c r="D5" s="73"/>
      <c r="E5" s="74"/>
      <c r="H5" s="49"/>
    </row>
    <row r="6" spans="1:8">
      <c r="A6" s="56"/>
      <c r="B6" s="57"/>
      <c r="C6" s="55"/>
      <c r="D6" s="73"/>
      <c r="E6" s="74"/>
      <c r="H6" s="49"/>
    </row>
    <row r="7" spans="1:8">
      <c r="A7" s="56"/>
      <c r="B7" s="57"/>
      <c r="C7" s="55"/>
      <c r="D7" s="73"/>
      <c r="E7" s="74"/>
      <c r="H7" s="49"/>
    </row>
    <row r="8" spans="1:8">
      <c r="A8" s="72"/>
      <c r="B8" s="57"/>
      <c r="C8" s="55"/>
      <c r="D8" s="73"/>
      <c r="E8" s="74"/>
    </row>
    <row r="9" spans="1:8">
      <c r="A9" s="50"/>
      <c r="B9" s="62"/>
      <c r="C9" s="52"/>
      <c r="D9" s="52"/>
      <c r="E9" s="53"/>
    </row>
    <row r="10" spans="1:8">
      <c r="A10" s="50"/>
      <c r="B10" s="62"/>
      <c r="C10" s="52"/>
      <c r="D10" s="52"/>
      <c r="E10" s="53"/>
    </row>
    <row r="11" spans="1:8">
      <c r="A11" s="50"/>
      <c r="B11" s="62"/>
      <c r="C11" s="52"/>
      <c r="D11" s="52"/>
      <c r="E11" s="53"/>
    </row>
    <row r="12" spans="1:8">
      <c r="A12" s="52"/>
      <c r="B12" s="62"/>
      <c r="C12" s="52"/>
      <c r="D12" s="52"/>
      <c r="E12" s="53"/>
    </row>
    <row r="13" spans="1:8" ht="15">
      <c r="A13" s="52"/>
      <c r="B13" s="52"/>
      <c r="C13" s="52"/>
      <c r="D13" s="52"/>
      <c r="E13" s="54">
        <f>SUM(E5:E12)</f>
        <v>0</v>
      </c>
    </row>
  </sheetData>
  <mergeCells count="2">
    <mergeCell ref="A1:E1"/>
    <mergeCell ref="A2:E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H16"/>
  <sheetViews>
    <sheetView zoomScaleNormal="100" workbookViewId="0">
      <selection activeCell="A3" sqref="A3"/>
    </sheetView>
  </sheetViews>
  <sheetFormatPr defaultColWidth="8.625" defaultRowHeight="14.25"/>
  <cols>
    <col min="1" max="1" width="10.125" customWidth="1"/>
    <col min="2" max="2" width="20.875" customWidth="1"/>
    <col min="3" max="3" width="31.25" bestFit="1" customWidth="1"/>
    <col min="4" max="4" width="63.75" customWidth="1"/>
    <col min="5" max="5" width="12.875" customWidth="1"/>
    <col min="7" max="7" width="20.375" style="46" customWidth="1"/>
  </cols>
  <sheetData>
    <row r="1" spans="1:8" ht="15">
      <c r="A1" s="127" t="s">
        <v>54</v>
      </c>
      <c r="B1" s="127"/>
      <c r="C1" s="127"/>
      <c r="D1" s="127"/>
      <c r="E1" s="127"/>
      <c r="G1"/>
    </row>
    <row r="2" spans="1:8" ht="15">
      <c r="A2" s="127" t="s">
        <v>63</v>
      </c>
      <c r="B2" s="127"/>
      <c r="C2" s="127"/>
      <c r="D2" s="127"/>
      <c r="E2" s="127"/>
    </row>
    <row r="4" spans="1:8" ht="15">
      <c r="A4" s="47" t="s">
        <v>30</v>
      </c>
      <c r="B4" s="47" t="s">
        <v>31</v>
      </c>
      <c r="C4" s="47" t="s">
        <v>32</v>
      </c>
      <c r="D4" s="47" t="s">
        <v>33</v>
      </c>
      <c r="E4" s="47" t="s">
        <v>34</v>
      </c>
      <c r="G4" s="48"/>
      <c r="H4" s="49"/>
    </row>
    <row r="5" spans="1:8">
      <c r="A5" s="72"/>
      <c r="B5" s="94"/>
      <c r="C5" s="94"/>
      <c r="E5" s="60"/>
      <c r="H5" s="49"/>
    </row>
    <row r="6" spans="1:8">
      <c r="A6" s="72"/>
      <c r="B6" s="94"/>
      <c r="C6" s="73"/>
      <c r="D6" s="55"/>
      <c r="E6" s="74"/>
      <c r="H6" s="49"/>
    </row>
    <row r="7" spans="1:8">
      <c r="A7" s="50"/>
      <c r="B7" s="62"/>
      <c r="C7" s="52"/>
      <c r="D7" s="52"/>
      <c r="E7" s="53"/>
      <c r="H7" s="49"/>
    </row>
    <row r="8" spans="1:8">
      <c r="A8" s="50"/>
      <c r="B8" s="62"/>
      <c r="C8" s="52"/>
      <c r="D8" s="52"/>
      <c r="E8" s="53"/>
      <c r="H8" s="49"/>
    </row>
    <row r="9" spans="1:8">
      <c r="A9" s="50"/>
      <c r="B9" s="62"/>
      <c r="C9" s="52"/>
      <c r="D9" s="52"/>
      <c r="E9" s="53"/>
      <c r="H9" s="49"/>
    </row>
    <row r="10" spans="1:8">
      <c r="A10" s="50"/>
      <c r="B10" s="62"/>
      <c r="C10" s="52"/>
      <c r="D10" s="52"/>
      <c r="E10" s="53"/>
      <c r="H10" s="49"/>
    </row>
    <row r="11" spans="1:8">
      <c r="A11" s="50"/>
      <c r="B11" s="62"/>
      <c r="C11" s="52"/>
      <c r="D11" s="52"/>
      <c r="E11" s="53"/>
    </row>
    <row r="12" spans="1:8">
      <c r="A12" s="50"/>
      <c r="B12" s="62"/>
      <c r="C12" s="52"/>
      <c r="D12" s="52"/>
      <c r="E12" s="53"/>
    </row>
    <row r="13" spans="1:8">
      <c r="A13" s="50"/>
      <c r="B13" s="62"/>
      <c r="C13" s="52"/>
      <c r="D13" s="52"/>
      <c r="E13" s="53"/>
    </row>
    <row r="14" spans="1:8">
      <c r="A14" s="50"/>
      <c r="B14" s="62"/>
      <c r="C14" s="52"/>
      <c r="D14" s="52"/>
      <c r="E14" s="53"/>
    </row>
    <row r="15" spans="1:8">
      <c r="A15" s="52"/>
      <c r="B15" s="62"/>
      <c r="C15" s="52"/>
      <c r="D15" s="52"/>
      <c r="E15" s="53"/>
    </row>
    <row r="16" spans="1:8" ht="15">
      <c r="A16" s="52"/>
      <c r="B16" s="52"/>
      <c r="C16" s="52"/>
      <c r="D16" s="52"/>
      <c r="E16" s="54">
        <f>SUM(E5:E15)</f>
        <v>0</v>
      </c>
    </row>
  </sheetData>
  <mergeCells count="2">
    <mergeCell ref="A1:E1"/>
    <mergeCell ref="A2:E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H16"/>
  <sheetViews>
    <sheetView zoomScaleNormal="100" workbookViewId="0">
      <selection activeCell="A3" sqref="A3"/>
    </sheetView>
  </sheetViews>
  <sheetFormatPr defaultColWidth="8.625" defaultRowHeight="14.25"/>
  <cols>
    <col min="1" max="1" width="10.125" customWidth="1"/>
    <col min="2" max="2" width="20.875" customWidth="1"/>
    <col min="3" max="3" width="27.25" customWidth="1"/>
    <col min="4" max="4" width="63.75" customWidth="1"/>
    <col min="5" max="5" width="12.875" customWidth="1"/>
    <col min="7" max="7" width="20.375" style="46" customWidth="1"/>
  </cols>
  <sheetData>
    <row r="1" spans="1:8" ht="15">
      <c r="A1" s="127" t="s">
        <v>54</v>
      </c>
      <c r="B1" s="127"/>
      <c r="C1" s="127"/>
      <c r="D1" s="127"/>
      <c r="E1" s="127"/>
      <c r="G1"/>
    </row>
    <row r="2" spans="1:8" ht="15">
      <c r="A2" s="127" t="s">
        <v>63</v>
      </c>
      <c r="B2" s="127"/>
      <c r="C2" s="127"/>
      <c r="D2" s="127"/>
      <c r="E2" s="127"/>
    </row>
    <row r="4" spans="1:8" ht="15">
      <c r="A4" s="47" t="s">
        <v>30</v>
      </c>
      <c r="B4" s="47" t="s">
        <v>31</v>
      </c>
      <c r="C4" s="47" t="s">
        <v>32</v>
      </c>
      <c r="D4" s="47" t="s">
        <v>33</v>
      </c>
      <c r="E4" s="47" t="s">
        <v>34</v>
      </c>
      <c r="G4" s="48"/>
      <c r="H4" s="49"/>
    </row>
    <row r="5" spans="1:8">
      <c r="A5" s="72"/>
      <c r="B5" s="57"/>
      <c r="C5" s="94"/>
      <c r="E5" s="60"/>
      <c r="H5" s="49"/>
    </row>
    <row r="6" spans="1:8">
      <c r="A6" s="72"/>
      <c r="B6" s="57"/>
      <c r="C6" s="73"/>
      <c r="D6" s="55"/>
      <c r="E6" s="74"/>
      <c r="H6" s="49"/>
    </row>
    <row r="7" spans="1:8">
      <c r="A7" s="50"/>
      <c r="B7" s="62"/>
      <c r="C7" s="52"/>
      <c r="D7" s="52"/>
      <c r="E7" s="53"/>
      <c r="H7" s="49"/>
    </row>
    <row r="8" spans="1:8">
      <c r="A8" s="50"/>
      <c r="B8" s="62"/>
      <c r="C8" s="52"/>
      <c r="D8" s="52"/>
      <c r="E8" s="53"/>
      <c r="H8" s="49"/>
    </row>
    <row r="9" spans="1:8">
      <c r="A9" s="50"/>
      <c r="B9" s="62"/>
      <c r="C9" s="52"/>
      <c r="D9" s="52"/>
      <c r="E9" s="53"/>
      <c r="H9" s="49"/>
    </row>
    <row r="10" spans="1:8">
      <c r="A10" s="50"/>
      <c r="B10" s="62"/>
      <c r="C10" s="52"/>
      <c r="D10" s="52"/>
      <c r="E10" s="53"/>
      <c r="H10" s="49"/>
    </row>
    <row r="11" spans="1:8">
      <c r="A11" s="50"/>
      <c r="B11" s="62"/>
      <c r="C11" s="52"/>
      <c r="D11" s="52"/>
      <c r="E11" s="53"/>
    </row>
    <row r="12" spans="1:8">
      <c r="A12" s="50"/>
      <c r="B12" s="62"/>
      <c r="C12" s="52"/>
      <c r="D12" s="52"/>
      <c r="E12" s="53"/>
    </row>
    <row r="13" spans="1:8">
      <c r="A13" s="50"/>
      <c r="B13" s="62"/>
      <c r="C13" s="52"/>
      <c r="D13" s="52"/>
      <c r="E13" s="53"/>
    </row>
    <row r="14" spans="1:8">
      <c r="A14" s="50"/>
      <c r="B14" s="62"/>
      <c r="C14" s="52"/>
      <c r="D14" s="52"/>
      <c r="E14" s="53"/>
    </row>
    <row r="15" spans="1:8">
      <c r="A15" s="52"/>
      <c r="B15" s="62"/>
      <c r="C15" s="52"/>
      <c r="D15" s="52"/>
      <c r="E15" s="53"/>
    </row>
    <row r="16" spans="1:8" ht="15">
      <c r="A16" s="52"/>
      <c r="B16" s="51"/>
      <c r="C16" s="52"/>
      <c r="D16" s="52"/>
      <c r="E16" s="54">
        <f>SUM(E5:E15)</f>
        <v>0</v>
      </c>
    </row>
  </sheetData>
  <mergeCells count="2">
    <mergeCell ref="A1:E1"/>
    <mergeCell ref="A2:E2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H16"/>
  <sheetViews>
    <sheetView zoomScaleNormal="100" workbookViewId="0">
      <selection activeCell="A3" sqref="A3"/>
    </sheetView>
  </sheetViews>
  <sheetFormatPr defaultColWidth="8.625" defaultRowHeight="14.25"/>
  <cols>
    <col min="1" max="1" width="10.125" customWidth="1"/>
    <col min="2" max="2" width="20.875" customWidth="1"/>
    <col min="3" max="3" width="27.25" customWidth="1"/>
    <col min="4" max="4" width="63.75" customWidth="1"/>
    <col min="5" max="5" width="12.875" customWidth="1"/>
    <col min="7" max="7" width="20.375" style="46" customWidth="1"/>
  </cols>
  <sheetData>
    <row r="1" spans="1:8" ht="15">
      <c r="A1" s="127" t="s">
        <v>54</v>
      </c>
      <c r="B1" s="127"/>
      <c r="C1" s="127"/>
      <c r="D1" s="127"/>
      <c r="E1" s="127"/>
      <c r="G1"/>
    </row>
    <row r="2" spans="1:8" ht="15">
      <c r="A2" s="127" t="s">
        <v>63</v>
      </c>
      <c r="B2" s="127"/>
      <c r="C2" s="127"/>
      <c r="D2" s="127"/>
      <c r="E2" s="127"/>
    </row>
    <row r="4" spans="1:8" ht="15">
      <c r="A4" s="47" t="s">
        <v>30</v>
      </c>
      <c r="B4" s="47" t="s">
        <v>31</v>
      </c>
      <c r="C4" s="47" t="s">
        <v>32</v>
      </c>
      <c r="D4" s="47" t="s">
        <v>33</v>
      </c>
      <c r="E4" s="47" t="s">
        <v>34</v>
      </c>
      <c r="G4" s="48"/>
      <c r="H4" s="49"/>
    </row>
    <row r="5" spans="1:8">
      <c r="A5" s="72"/>
      <c r="B5" s="57"/>
      <c r="C5" s="73"/>
      <c r="D5" s="55"/>
      <c r="E5" s="74"/>
      <c r="H5" s="49"/>
    </row>
    <row r="6" spans="1:8">
      <c r="A6" s="72"/>
      <c r="B6" s="57"/>
      <c r="C6" s="73"/>
      <c r="D6" s="55"/>
      <c r="E6" s="74"/>
      <c r="H6" s="49"/>
    </row>
    <row r="7" spans="1:8">
      <c r="A7" s="50"/>
      <c r="B7" s="62"/>
      <c r="C7" s="52"/>
      <c r="D7" s="52"/>
      <c r="E7" s="53"/>
      <c r="H7" s="49"/>
    </row>
    <row r="8" spans="1:8">
      <c r="A8" s="50"/>
      <c r="B8" s="62"/>
      <c r="C8" s="52"/>
      <c r="D8" s="52"/>
      <c r="E8" s="53"/>
      <c r="H8" s="49"/>
    </row>
    <row r="9" spans="1:8">
      <c r="A9" s="50"/>
      <c r="B9" s="62"/>
      <c r="C9" s="52"/>
      <c r="D9" s="52"/>
      <c r="E9" s="53"/>
      <c r="H9" s="49"/>
    </row>
    <row r="10" spans="1:8">
      <c r="A10" s="50"/>
      <c r="B10" s="62"/>
      <c r="C10" s="52"/>
      <c r="D10" s="52"/>
      <c r="E10" s="53"/>
      <c r="H10" s="49"/>
    </row>
    <row r="11" spans="1:8">
      <c r="A11" s="50"/>
      <c r="B11" s="62"/>
      <c r="C11" s="52"/>
      <c r="D11" s="52"/>
      <c r="E11" s="53"/>
    </row>
    <row r="12" spans="1:8">
      <c r="A12" s="50"/>
      <c r="B12" s="62"/>
      <c r="C12" s="52"/>
      <c r="D12" s="52"/>
      <c r="E12" s="53"/>
    </row>
    <row r="13" spans="1:8">
      <c r="A13" s="50"/>
      <c r="B13" s="62"/>
      <c r="C13" s="52"/>
      <c r="D13" s="52"/>
      <c r="E13" s="53"/>
    </row>
    <row r="14" spans="1:8">
      <c r="A14" s="50"/>
      <c r="B14" s="62"/>
      <c r="C14" s="52"/>
      <c r="D14" s="52"/>
      <c r="E14" s="53"/>
    </row>
    <row r="15" spans="1:8">
      <c r="A15" s="52"/>
      <c r="B15" s="62"/>
      <c r="C15" s="52"/>
      <c r="D15" s="52"/>
      <c r="E15" s="53"/>
    </row>
    <row r="16" spans="1:8" ht="15">
      <c r="A16" s="52"/>
      <c r="B16" s="52"/>
      <c r="C16" s="52"/>
      <c r="D16" s="52"/>
      <c r="E16" s="54">
        <f>SUM(E5:E15)</f>
        <v>0</v>
      </c>
    </row>
  </sheetData>
  <mergeCells count="2">
    <mergeCell ref="A1:E1"/>
    <mergeCell ref="A2:E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H16"/>
  <sheetViews>
    <sheetView zoomScaleNormal="100" workbookViewId="0">
      <selection activeCell="A3" sqref="A3"/>
    </sheetView>
  </sheetViews>
  <sheetFormatPr defaultColWidth="8.625" defaultRowHeight="14.25"/>
  <cols>
    <col min="1" max="1" width="10.125" customWidth="1"/>
    <col min="2" max="2" width="20.875" customWidth="1"/>
    <col min="3" max="3" width="27.25" customWidth="1"/>
    <col min="4" max="4" width="63.75" customWidth="1"/>
    <col min="5" max="5" width="12.875" customWidth="1"/>
    <col min="7" max="7" width="20.375" style="46" customWidth="1"/>
  </cols>
  <sheetData>
    <row r="1" spans="1:8" ht="15">
      <c r="A1" s="127" t="s">
        <v>54</v>
      </c>
      <c r="B1" s="127"/>
      <c r="C1" s="127"/>
      <c r="D1" s="127"/>
      <c r="E1" s="127"/>
      <c r="G1"/>
    </row>
    <row r="2" spans="1:8" ht="15">
      <c r="A2" s="127" t="s">
        <v>63</v>
      </c>
      <c r="B2" s="127"/>
      <c r="C2" s="127"/>
      <c r="D2" s="127"/>
      <c r="E2" s="127"/>
    </row>
    <row r="4" spans="1:8" ht="15">
      <c r="A4" s="47" t="s">
        <v>30</v>
      </c>
      <c r="B4" s="47" t="s">
        <v>31</v>
      </c>
      <c r="C4" s="47" t="s">
        <v>32</v>
      </c>
      <c r="D4" s="47" t="s">
        <v>33</v>
      </c>
      <c r="E4" s="47" t="s">
        <v>34</v>
      </c>
      <c r="G4" s="48"/>
      <c r="H4" s="49"/>
    </row>
    <row r="5" spans="1:8">
      <c r="A5" s="72"/>
      <c r="B5" s="94"/>
      <c r="C5" s="94"/>
      <c r="E5" s="60"/>
      <c r="H5" s="49"/>
    </row>
    <row r="6" spans="1:8">
      <c r="A6" s="72"/>
      <c r="B6" s="57"/>
      <c r="C6" s="73"/>
      <c r="D6" s="55"/>
      <c r="E6" s="74"/>
      <c r="H6" s="49"/>
    </row>
    <row r="7" spans="1:8">
      <c r="A7" s="50"/>
      <c r="B7" s="62"/>
      <c r="C7" s="52"/>
      <c r="D7" s="52"/>
      <c r="E7" s="53"/>
      <c r="H7" s="49"/>
    </row>
    <row r="8" spans="1:8">
      <c r="A8" s="50"/>
      <c r="B8" s="62"/>
      <c r="C8" s="52"/>
      <c r="D8" s="52"/>
      <c r="E8" s="53"/>
      <c r="H8" s="49"/>
    </row>
    <row r="9" spans="1:8">
      <c r="A9" s="50"/>
      <c r="B9" s="62"/>
      <c r="C9" s="52"/>
      <c r="D9" s="52"/>
      <c r="E9" s="53"/>
      <c r="H9" s="49"/>
    </row>
    <row r="10" spans="1:8">
      <c r="A10" s="50"/>
      <c r="B10" s="62"/>
      <c r="C10" s="52"/>
      <c r="D10" s="52"/>
      <c r="E10" s="53"/>
      <c r="H10" s="49"/>
    </row>
    <row r="11" spans="1:8">
      <c r="A11" s="50"/>
      <c r="B11" s="62"/>
      <c r="C11" s="52"/>
      <c r="D11" s="52"/>
      <c r="E11" s="53"/>
    </row>
    <row r="12" spans="1:8">
      <c r="A12" s="50"/>
      <c r="B12" s="62"/>
      <c r="C12" s="52"/>
      <c r="D12" s="52"/>
      <c r="E12" s="53"/>
    </row>
    <row r="13" spans="1:8">
      <c r="A13" s="50"/>
      <c r="B13" s="62"/>
      <c r="C13" s="52"/>
      <c r="D13" s="52"/>
      <c r="E13" s="53"/>
    </row>
    <row r="14" spans="1:8">
      <c r="A14" s="50"/>
      <c r="B14" s="62"/>
      <c r="C14" s="52"/>
      <c r="D14" s="52"/>
      <c r="E14" s="53"/>
    </row>
    <row r="15" spans="1:8">
      <c r="A15" s="52"/>
      <c r="B15" s="62"/>
      <c r="C15" s="52"/>
      <c r="D15" s="52"/>
      <c r="E15" s="53"/>
    </row>
    <row r="16" spans="1:8" ht="15">
      <c r="A16" s="52"/>
      <c r="B16" s="52"/>
      <c r="C16" s="52"/>
      <c r="D16" s="52"/>
      <c r="E16" s="54">
        <f>SUM(E5:E15)</f>
        <v>0</v>
      </c>
    </row>
  </sheetData>
  <mergeCells count="2">
    <mergeCell ref="A1:E1"/>
    <mergeCell ref="A2:E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H16"/>
  <sheetViews>
    <sheetView zoomScaleNormal="100" workbookViewId="0">
      <selection activeCell="A3" sqref="A3"/>
    </sheetView>
  </sheetViews>
  <sheetFormatPr defaultColWidth="8.625" defaultRowHeight="14.25"/>
  <cols>
    <col min="1" max="1" width="10.125" customWidth="1"/>
    <col min="2" max="2" width="20.875" customWidth="1"/>
    <col min="3" max="3" width="27.25" customWidth="1"/>
    <col min="4" max="4" width="63.75" customWidth="1"/>
    <col min="5" max="5" width="12.875" customWidth="1"/>
    <col min="7" max="7" width="20.375" style="46" customWidth="1"/>
  </cols>
  <sheetData>
    <row r="1" spans="1:8" ht="15">
      <c r="A1" s="127" t="s">
        <v>54</v>
      </c>
      <c r="B1" s="127"/>
      <c r="C1" s="127"/>
      <c r="D1" s="127"/>
      <c r="E1" s="127"/>
      <c r="G1"/>
    </row>
    <row r="2" spans="1:8" ht="15">
      <c r="A2" s="127" t="s">
        <v>63</v>
      </c>
      <c r="B2" s="127"/>
      <c r="C2" s="127"/>
      <c r="D2" s="127"/>
      <c r="E2" s="127"/>
    </row>
    <row r="4" spans="1:8" ht="15">
      <c r="A4" s="47" t="s">
        <v>30</v>
      </c>
      <c r="B4" s="47" t="s">
        <v>31</v>
      </c>
      <c r="C4" s="47" t="s">
        <v>32</v>
      </c>
      <c r="D4" s="47" t="s">
        <v>33</v>
      </c>
      <c r="E4" s="47" t="s">
        <v>34</v>
      </c>
      <c r="G4" s="48"/>
      <c r="H4" s="49"/>
    </row>
    <row r="5" spans="1:8">
      <c r="A5" s="72"/>
      <c r="B5" s="94"/>
      <c r="C5" s="94"/>
      <c r="E5" s="60"/>
      <c r="H5" s="49"/>
    </row>
    <row r="6" spans="1:8">
      <c r="A6" s="72"/>
      <c r="B6" s="57"/>
      <c r="C6" s="73"/>
      <c r="D6" s="55"/>
      <c r="E6" s="74"/>
      <c r="H6" s="49"/>
    </row>
    <row r="7" spans="1:8">
      <c r="A7" s="50"/>
      <c r="B7" s="62"/>
      <c r="C7" s="52"/>
      <c r="D7" s="52"/>
      <c r="E7" s="53"/>
      <c r="H7" s="49"/>
    </row>
    <row r="8" spans="1:8">
      <c r="A8" s="50"/>
      <c r="B8" s="62"/>
      <c r="C8" s="52"/>
      <c r="D8" s="52"/>
      <c r="E8" s="53"/>
      <c r="H8" s="49"/>
    </row>
    <row r="9" spans="1:8">
      <c r="A9" s="50"/>
      <c r="B9" s="62"/>
      <c r="C9" s="52"/>
      <c r="D9" s="52"/>
      <c r="E9" s="53"/>
      <c r="H9" s="49"/>
    </row>
    <row r="10" spans="1:8">
      <c r="A10" s="50"/>
      <c r="B10" s="62"/>
      <c r="C10" s="52"/>
      <c r="D10" s="52"/>
      <c r="E10" s="53"/>
      <c r="H10" s="49"/>
    </row>
    <row r="11" spans="1:8">
      <c r="A11" s="50"/>
      <c r="B11" s="62"/>
      <c r="C11" s="52"/>
      <c r="D11" s="52"/>
      <c r="E11" s="53"/>
    </row>
    <row r="12" spans="1:8">
      <c r="A12" s="50"/>
      <c r="B12" s="62"/>
      <c r="C12" s="52"/>
      <c r="D12" s="52"/>
      <c r="E12" s="53"/>
    </row>
    <row r="13" spans="1:8">
      <c r="A13" s="50"/>
      <c r="B13" s="62"/>
      <c r="C13" s="52"/>
      <c r="D13" s="52"/>
      <c r="E13" s="53"/>
    </row>
    <row r="14" spans="1:8">
      <c r="A14" s="50"/>
      <c r="B14" s="62"/>
      <c r="C14" s="52"/>
      <c r="D14" s="52"/>
      <c r="E14" s="53"/>
    </row>
    <row r="15" spans="1:8">
      <c r="A15" s="52"/>
      <c r="B15" s="62"/>
      <c r="C15" s="52"/>
      <c r="D15" s="52"/>
      <c r="E15" s="53"/>
    </row>
    <row r="16" spans="1:8" ht="15">
      <c r="A16" s="52"/>
      <c r="B16" s="52"/>
      <c r="C16" s="52"/>
      <c r="D16" s="52"/>
      <c r="E16" s="54">
        <f>SUM(E5:E15)</f>
        <v>0</v>
      </c>
    </row>
  </sheetData>
  <mergeCells count="2">
    <mergeCell ref="A1:E1"/>
    <mergeCell ref="A2:E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H16"/>
  <sheetViews>
    <sheetView zoomScaleNormal="100" workbookViewId="0">
      <selection activeCell="A3" sqref="A3"/>
    </sheetView>
  </sheetViews>
  <sheetFormatPr defaultColWidth="8.625" defaultRowHeight="14.25"/>
  <cols>
    <col min="1" max="1" width="10.125" customWidth="1"/>
    <col min="2" max="2" width="20.875" customWidth="1"/>
    <col min="3" max="3" width="27.25" customWidth="1"/>
    <col min="4" max="4" width="63.75" customWidth="1"/>
    <col min="5" max="5" width="12.875" customWidth="1"/>
    <col min="7" max="7" width="20.375" style="46" customWidth="1"/>
  </cols>
  <sheetData>
    <row r="1" spans="1:8" ht="15">
      <c r="A1" s="127" t="s">
        <v>54</v>
      </c>
      <c r="B1" s="127"/>
      <c r="C1" s="127"/>
      <c r="D1" s="127"/>
      <c r="E1" s="127"/>
      <c r="G1"/>
    </row>
    <row r="2" spans="1:8" ht="15">
      <c r="A2" s="127" t="s">
        <v>63</v>
      </c>
      <c r="B2" s="127"/>
      <c r="C2" s="127"/>
      <c r="D2" s="127"/>
      <c r="E2" s="127"/>
    </row>
    <row r="4" spans="1:8" ht="15">
      <c r="A4" s="47" t="s">
        <v>30</v>
      </c>
      <c r="B4" s="47" t="s">
        <v>31</v>
      </c>
      <c r="C4" s="47" t="s">
        <v>32</v>
      </c>
      <c r="D4" s="47" t="s">
        <v>33</v>
      </c>
      <c r="E4" s="47" t="s">
        <v>34</v>
      </c>
      <c r="G4" s="48"/>
      <c r="H4" s="49"/>
    </row>
    <row r="5" spans="1:8">
      <c r="A5" s="72"/>
      <c r="B5" s="94"/>
      <c r="C5" s="94"/>
      <c r="E5" s="60"/>
      <c r="H5" s="49"/>
    </row>
    <row r="6" spans="1:8">
      <c r="A6" s="72"/>
      <c r="B6" s="57"/>
      <c r="C6" s="73"/>
      <c r="D6" s="55"/>
      <c r="E6" s="74"/>
      <c r="H6" s="49"/>
    </row>
    <row r="7" spans="1:8">
      <c r="A7" s="50"/>
      <c r="B7" s="62"/>
      <c r="C7" s="52"/>
      <c r="D7" s="52"/>
      <c r="E7" s="53"/>
      <c r="H7" s="49"/>
    </row>
    <row r="8" spans="1:8">
      <c r="A8" s="50"/>
      <c r="B8" s="62"/>
      <c r="C8" s="52"/>
      <c r="D8" s="52"/>
      <c r="E8" s="53"/>
      <c r="H8" s="49"/>
    </row>
    <row r="9" spans="1:8">
      <c r="A9" s="50"/>
      <c r="B9" s="62"/>
      <c r="C9" s="52"/>
      <c r="D9" s="52"/>
      <c r="E9" s="53"/>
      <c r="H9" s="49"/>
    </row>
    <row r="10" spans="1:8">
      <c r="A10" s="50"/>
      <c r="B10" s="62"/>
      <c r="C10" s="52"/>
      <c r="D10" s="52"/>
      <c r="E10" s="53"/>
      <c r="H10" s="49"/>
    </row>
    <row r="11" spans="1:8">
      <c r="A11" s="50"/>
      <c r="B11" s="62"/>
      <c r="C11" s="52"/>
      <c r="D11" s="52"/>
      <c r="E11" s="53"/>
    </row>
    <row r="12" spans="1:8">
      <c r="A12" s="50"/>
      <c r="B12" s="62"/>
      <c r="C12" s="52"/>
      <c r="D12" s="52"/>
      <c r="E12" s="53"/>
    </row>
    <row r="13" spans="1:8">
      <c r="A13" s="50"/>
      <c r="B13" s="62"/>
      <c r="C13" s="52"/>
      <c r="D13" s="52"/>
      <c r="E13" s="53"/>
    </row>
    <row r="14" spans="1:8">
      <c r="A14" s="50"/>
      <c r="B14" s="62"/>
      <c r="C14" s="52"/>
      <c r="D14" s="52"/>
      <c r="E14" s="53"/>
    </row>
    <row r="15" spans="1:8">
      <c r="A15" s="52"/>
      <c r="B15" s="62"/>
      <c r="C15" s="52"/>
      <c r="D15" s="52"/>
      <c r="E15" s="53"/>
    </row>
    <row r="16" spans="1:8" ht="15">
      <c r="A16" s="52"/>
      <c r="B16" s="52"/>
      <c r="C16" s="52"/>
      <c r="D16" s="52"/>
      <c r="E16" s="54">
        <f>SUM(E5:E15)</f>
        <v>0</v>
      </c>
    </row>
  </sheetData>
  <mergeCells count="2">
    <mergeCell ref="A1:E1"/>
    <mergeCell ref="A2:E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8"/>
  <sheetViews>
    <sheetView zoomScaleNormal="100" workbookViewId="0">
      <pane ySplit="1" topLeftCell="A2" activePane="bottomLeft" state="frozen"/>
      <selection pane="bottomLeft" activeCell="E16" sqref="E16"/>
    </sheetView>
  </sheetViews>
  <sheetFormatPr defaultColWidth="8.625" defaultRowHeight="14.25"/>
  <cols>
    <col min="1" max="1" width="10.125" customWidth="1"/>
    <col min="2" max="2" width="20.875" customWidth="1"/>
    <col min="3" max="3" width="23.875" customWidth="1"/>
    <col min="4" max="4" width="56" customWidth="1"/>
    <col min="5" max="5" width="12.875" customWidth="1"/>
    <col min="7" max="7" width="20.375" style="46" customWidth="1"/>
  </cols>
  <sheetData>
    <row r="1" spans="1:8" ht="15">
      <c r="A1" s="127" t="s">
        <v>35</v>
      </c>
      <c r="B1" s="127"/>
      <c r="C1" s="127"/>
      <c r="D1" s="127"/>
      <c r="E1" s="127"/>
      <c r="G1"/>
    </row>
    <row r="2" spans="1:8" ht="15">
      <c r="A2" s="127" t="s">
        <v>63</v>
      </c>
      <c r="B2" s="127"/>
      <c r="C2" s="127"/>
      <c r="D2" s="127"/>
      <c r="E2" s="127"/>
    </row>
    <row r="4" spans="1:8" ht="15">
      <c r="A4" s="47" t="s">
        <v>30</v>
      </c>
      <c r="B4" s="47" t="s">
        <v>31</v>
      </c>
      <c r="C4" s="47" t="s">
        <v>32</v>
      </c>
      <c r="D4" s="47" t="s">
        <v>33</v>
      </c>
      <c r="E4" s="47" t="s">
        <v>34</v>
      </c>
      <c r="G4" s="48"/>
      <c r="H4" s="49"/>
    </row>
    <row r="5" spans="1:8">
      <c r="A5" s="50">
        <v>44971</v>
      </c>
      <c r="B5" s="51" t="s">
        <v>88</v>
      </c>
      <c r="C5" s="51" t="s">
        <v>89</v>
      </c>
      <c r="D5" s="52" t="s">
        <v>90</v>
      </c>
      <c r="E5" s="53">
        <v>1276</v>
      </c>
      <c r="H5" s="49"/>
    </row>
    <row r="6" spans="1:8">
      <c r="A6" s="50">
        <v>45000</v>
      </c>
      <c r="B6" s="51" t="s">
        <v>102</v>
      </c>
      <c r="C6" s="51" t="s">
        <v>89</v>
      </c>
      <c r="D6" s="52" t="s">
        <v>103</v>
      </c>
      <c r="E6" s="53">
        <v>711.8</v>
      </c>
      <c r="H6" s="49"/>
    </row>
    <row r="7" spans="1:8">
      <c r="A7" s="50">
        <v>45030</v>
      </c>
      <c r="B7" s="51" t="s">
        <v>121</v>
      </c>
      <c r="C7" s="51" t="s">
        <v>89</v>
      </c>
      <c r="D7" s="52" t="s">
        <v>122</v>
      </c>
      <c r="E7" s="53">
        <v>638</v>
      </c>
      <c r="H7" s="49"/>
    </row>
    <row r="8" spans="1:8">
      <c r="A8" s="50">
        <v>45063</v>
      </c>
      <c r="B8" s="51" t="s">
        <v>144</v>
      </c>
      <c r="C8" s="51" t="s">
        <v>89</v>
      </c>
      <c r="D8" s="52" t="s">
        <v>145</v>
      </c>
      <c r="E8" s="53">
        <v>638</v>
      </c>
      <c r="H8" s="49"/>
    </row>
    <row r="9" spans="1:8" ht="14.25" customHeight="1">
      <c r="A9" s="112">
        <v>45096</v>
      </c>
      <c r="B9" s="113" t="s">
        <v>172</v>
      </c>
      <c r="C9" s="51" t="s">
        <v>89</v>
      </c>
      <c r="D9" s="52" t="s">
        <v>173</v>
      </c>
      <c r="E9" s="53">
        <v>638</v>
      </c>
      <c r="H9" s="49"/>
    </row>
    <row r="10" spans="1:8">
      <c r="A10" s="50">
        <v>45124</v>
      </c>
      <c r="B10" s="51" t="s">
        <v>185</v>
      </c>
      <c r="C10" s="51" t="s">
        <v>89</v>
      </c>
      <c r="D10" s="52" t="s">
        <v>184</v>
      </c>
      <c r="E10" s="53">
        <v>638</v>
      </c>
      <c r="H10" s="49"/>
    </row>
    <row r="11" spans="1:8">
      <c r="A11" s="50">
        <v>45152</v>
      </c>
      <c r="B11" s="51" t="s">
        <v>210</v>
      </c>
      <c r="C11" s="51" t="s">
        <v>89</v>
      </c>
      <c r="D11" s="52" t="s">
        <v>211</v>
      </c>
      <c r="E11" s="53">
        <v>638</v>
      </c>
      <c r="H11" s="49"/>
    </row>
    <row r="12" spans="1:8">
      <c r="A12" s="50">
        <v>45182</v>
      </c>
      <c r="B12" s="51" t="s">
        <v>221</v>
      </c>
      <c r="C12" s="51" t="s">
        <v>89</v>
      </c>
      <c r="D12" s="52" t="s">
        <v>222</v>
      </c>
      <c r="E12" s="53">
        <v>638</v>
      </c>
      <c r="H12" s="49"/>
    </row>
    <row r="13" spans="1:8">
      <c r="A13" s="50">
        <v>45211</v>
      </c>
      <c r="B13" s="51" t="s">
        <v>250</v>
      </c>
      <c r="C13" s="51" t="s">
        <v>89</v>
      </c>
      <c r="D13" s="52" t="s">
        <v>251</v>
      </c>
      <c r="E13" s="53">
        <v>638</v>
      </c>
      <c r="H13" s="49"/>
    </row>
    <row r="14" spans="1:8">
      <c r="A14" s="50">
        <v>45245</v>
      </c>
      <c r="B14" s="51" t="s">
        <v>266</v>
      </c>
      <c r="C14" s="51" t="s">
        <v>89</v>
      </c>
      <c r="D14" s="52" t="s">
        <v>267</v>
      </c>
      <c r="E14" s="53">
        <v>638</v>
      </c>
      <c r="H14" s="49"/>
    </row>
    <row r="15" spans="1:8">
      <c r="A15" s="50">
        <v>45278</v>
      </c>
      <c r="B15" s="51" t="s">
        <v>280</v>
      </c>
      <c r="C15" s="51" t="s">
        <v>89</v>
      </c>
      <c r="D15" s="52" t="s">
        <v>281</v>
      </c>
      <c r="E15" s="53">
        <v>638</v>
      </c>
      <c r="H15" s="49"/>
    </row>
    <row r="16" spans="1:8">
      <c r="A16" s="50"/>
      <c r="B16" s="51"/>
      <c r="C16" s="51"/>
      <c r="D16" s="52"/>
      <c r="E16" s="53"/>
      <c r="H16" s="49"/>
    </row>
    <row r="17" spans="1:5">
      <c r="A17" s="50"/>
      <c r="B17" s="51"/>
      <c r="C17" s="51"/>
      <c r="D17" s="52"/>
      <c r="E17" s="53"/>
    </row>
    <row r="18" spans="1:5" ht="15">
      <c r="A18" s="50"/>
      <c r="B18" s="52"/>
      <c r="C18" s="52"/>
      <c r="D18" s="52"/>
      <c r="E18" s="54">
        <f>SUM(E5:E17)</f>
        <v>7729.8</v>
      </c>
    </row>
  </sheetData>
  <mergeCells count="2">
    <mergeCell ref="A1:E1"/>
    <mergeCell ref="A2:E2"/>
  </mergeCells>
  <phoneticPr fontId="21" type="noConversion"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2"/>
  <sheetViews>
    <sheetView zoomScaleNormal="100" workbookViewId="0">
      <pane ySplit="1" topLeftCell="A2" activePane="bottomLeft" state="frozen"/>
      <selection pane="bottomLeft" activeCell="A12" sqref="A12"/>
    </sheetView>
  </sheetViews>
  <sheetFormatPr defaultColWidth="8.625" defaultRowHeight="14.25"/>
  <cols>
    <col min="1" max="1" width="10.125" customWidth="1"/>
    <col min="2" max="3" width="20.875" customWidth="1"/>
    <col min="4" max="4" width="47.625" customWidth="1"/>
    <col min="5" max="5" width="13.75" customWidth="1"/>
    <col min="7" max="7" width="20.375" style="46" customWidth="1"/>
  </cols>
  <sheetData>
    <row r="1" spans="1:8" ht="15">
      <c r="A1" s="127" t="s">
        <v>36</v>
      </c>
      <c r="B1" s="127"/>
      <c r="C1" s="127"/>
      <c r="D1" s="127"/>
      <c r="E1" s="127"/>
      <c r="G1"/>
    </row>
    <row r="2" spans="1:8" ht="15">
      <c r="A2" s="127" t="s">
        <v>63</v>
      </c>
      <c r="B2" s="127"/>
      <c r="C2" s="127"/>
      <c r="D2" s="127"/>
      <c r="E2" s="127"/>
    </row>
    <row r="4" spans="1:8" ht="15">
      <c r="A4" s="47" t="s">
        <v>30</v>
      </c>
      <c r="B4" s="47" t="s">
        <v>31</v>
      </c>
      <c r="C4" s="47" t="s">
        <v>32</v>
      </c>
      <c r="D4" s="47" t="s">
        <v>33</v>
      </c>
      <c r="E4" s="47" t="s">
        <v>34</v>
      </c>
      <c r="G4" s="48"/>
      <c r="H4" s="49"/>
    </row>
    <row r="5" spans="1:8">
      <c r="A5" s="50">
        <v>44954</v>
      </c>
      <c r="B5" s="51"/>
      <c r="C5" s="52" t="s">
        <v>75</v>
      </c>
      <c r="D5" s="55" t="s">
        <v>76</v>
      </c>
      <c r="E5" s="53">
        <v>100</v>
      </c>
      <c r="H5" s="49"/>
    </row>
    <row r="6" spans="1:8">
      <c r="A6" s="50">
        <v>44985</v>
      </c>
      <c r="B6" s="51"/>
      <c r="C6" s="52" t="s">
        <v>75</v>
      </c>
      <c r="D6" s="55" t="s">
        <v>95</v>
      </c>
      <c r="E6" s="53">
        <v>100</v>
      </c>
      <c r="H6" s="49"/>
    </row>
    <row r="7" spans="1:8">
      <c r="A7" s="50">
        <v>45013</v>
      </c>
      <c r="B7" s="51"/>
      <c r="C7" s="52" t="s">
        <v>75</v>
      </c>
      <c r="D7" s="55" t="s">
        <v>111</v>
      </c>
      <c r="E7" s="53">
        <v>100</v>
      </c>
      <c r="H7" s="49"/>
    </row>
    <row r="8" spans="1:8">
      <c r="A8" s="50">
        <v>45044</v>
      </c>
      <c r="B8" s="51"/>
      <c r="C8" s="52" t="s">
        <v>75</v>
      </c>
      <c r="D8" s="55" t="s">
        <v>132</v>
      </c>
      <c r="E8" s="53">
        <v>100</v>
      </c>
      <c r="H8" s="49"/>
    </row>
    <row r="9" spans="1:8">
      <c r="A9" s="50">
        <v>45074</v>
      </c>
      <c r="B9" s="51"/>
      <c r="C9" s="52" t="s">
        <v>75</v>
      </c>
      <c r="D9" s="55" t="s">
        <v>156</v>
      </c>
      <c r="E9" s="53">
        <v>100</v>
      </c>
      <c r="H9" s="49"/>
    </row>
    <row r="10" spans="1:8">
      <c r="A10" s="50">
        <v>45105</v>
      </c>
      <c r="B10" s="51"/>
      <c r="C10" s="52" t="s">
        <v>75</v>
      </c>
      <c r="D10" s="55" t="s">
        <v>180</v>
      </c>
      <c r="E10" s="53">
        <v>100</v>
      </c>
      <c r="H10" s="49"/>
    </row>
    <row r="11" spans="1:8">
      <c r="A11" s="50">
        <v>45135</v>
      </c>
      <c r="B11" s="51"/>
      <c r="C11" s="52" t="s">
        <v>75</v>
      </c>
      <c r="D11" s="55" t="s">
        <v>196</v>
      </c>
      <c r="E11" s="53">
        <v>100</v>
      </c>
      <c r="H11" s="49"/>
    </row>
    <row r="12" spans="1:8" ht="15">
      <c r="A12" s="117"/>
      <c r="B12" s="52"/>
      <c r="C12" s="52"/>
      <c r="D12" s="52"/>
      <c r="E12" s="54">
        <f>SUM(E5:E11)</f>
        <v>700</v>
      </c>
    </row>
  </sheetData>
  <mergeCells count="2">
    <mergeCell ref="A1:E1"/>
    <mergeCell ref="A2:E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048576"/>
  <sheetViews>
    <sheetView zoomScaleNormal="100" workbookViewId="0">
      <pane ySplit="1" topLeftCell="A2" activePane="bottomLeft" state="frozen"/>
      <selection pane="bottomLeft" activeCell="D14" sqref="D14"/>
    </sheetView>
  </sheetViews>
  <sheetFormatPr defaultColWidth="8.625" defaultRowHeight="14.25"/>
  <cols>
    <col min="1" max="1" width="11.375" customWidth="1"/>
    <col min="2" max="2" width="14.375" customWidth="1"/>
    <col min="3" max="3" width="28.125" customWidth="1"/>
    <col min="4" max="4" width="47.625" customWidth="1"/>
    <col min="5" max="5" width="14.125" customWidth="1"/>
    <col min="6" max="6" width="30.125" customWidth="1"/>
    <col min="7" max="7" width="20.375" style="46" customWidth="1"/>
  </cols>
  <sheetData>
    <row r="1" spans="1:8" ht="15">
      <c r="A1" s="127" t="s">
        <v>37</v>
      </c>
      <c r="B1" s="127"/>
      <c r="C1" s="127"/>
      <c r="D1" s="127"/>
      <c r="E1" s="127"/>
      <c r="G1"/>
    </row>
    <row r="2" spans="1:8" ht="15">
      <c r="A2" s="127" t="s">
        <v>63</v>
      </c>
      <c r="B2" s="127"/>
      <c r="C2" s="127"/>
      <c r="D2" s="127"/>
      <c r="E2" s="127"/>
    </row>
    <row r="4" spans="1:8" ht="15">
      <c r="A4" s="47" t="s">
        <v>30</v>
      </c>
      <c r="B4" s="47" t="s">
        <v>31</v>
      </c>
      <c r="C4" s="47" t="s">
        <v>32</v>
      </c>
      <c r="D4" s="47" t="s">
        <v>33</v>
      </c>
      <c r="E4" s="47" t="s">
        <v>34</v>
      </c>
      <c r="G4" s="48"/>
      <c r="H4" s="49"/>
    </row>
    <row r="5" spans="1:8" ht="14.25" customHeight="1">
      <c r="A5" s="56">
        <v>44963</v>
      </c>
      <c r="B5" s="57" t="s">
        <v>82</v>
      </c>
      <c r="C5" s="58" t="s">
        <v>83</v>
      </c>
      <c r="D5" s="59" t="s">
        <v>84</v>
      </c>
      <c r="E5" s="60">
        <v>800</v>
      </c>
      <c r="H5" s="49"/>
    </row>
    <row r="6" spans="1:8">
      <c r="A6" s="61">
        <v>44986</v>
      </c>
      <c r="B6" s="62" t="s">
        <v>96</v>
      </c>
      <c r="C6" s="58" t="s">
        <v>83</v>
      </c>
      <c r="D6" s="59" t="s">
        <v>97</v>
      </c>
      <c r="E6" s="63">
        <v>1100</v>
      </c>
      <c r="H6" s="49"/>
    </row>
    <row r="7" spans="1:8">
      <c r="A7" s="61">
        <v>45020</v>
      </c>
      <c r="B7" s="62" t="s">
        <v>115</v>
      </c>
      <c r="C7" s="64" t="s">
        <v>83</v>
      </c>
      <c r="D7" s="59" t="s">
        <v>116</v>
      </c>
      <c r="E7" s="63">
        <v>1100</v>
      </c>
      <c r="H7" s="49"/>
    </row>
    <row r="8" spans="1:8">
      <c r="A8" s="61">
        <v>45058</v>
      </c>
      <c r="B8" s="62" t="s">
        <v>142</v>
      </c>
      <c r="C8" s="64" t="s">
        <v>83</v>
      </c>
      <c r="D8" s="59" t="s">
        <v>143</v>
      </c>
      <c r="E8" s="63">
        <v>1100</v>
      </c>
      <c r="H8" s="49"/>
    </row>
    <row r="9" spans="1:8">
      <c r="A9" s="61">
        <v>45085</v>
      </c>
      <c r="B9" s="62" t="s">
        <v>163</v>
      </c>
      <c r="C9" s="64" t="s">
        <v>83</v>
      </c>
      <c r="D9" s="59" t="s">
        <v>164</v>
      </c>
      <c r="E9" s="63">
        <v>1100</v>
      </c>
      <c r="H9" s="49"/>
    </row>
    <row r="10" spans="1:8">
      <c r="A10" s="118">
        <v>45125</v>
      </c>
      <c r="B10" s="119" t="s">
        <v>191</v>
      </c>
      <c r="C10" s="120" t="s">
        <v>83</v>
      </c>
      <c r="D10" s="59" t="s">
        <v>192</v>
      </c>
      <c r="E10" s="121">
        <v>1100</v>
      </c>
      <c r="H10" s="49"/>
    </row>
    <row r="11" spans="1:8">
      <c r="A11" s="61">
        <v>45147</v>
      </c>
      <c r="B11" s="62" t="s">
        <v>208</v>
      </c>
      <c r="C11" s="64" t="s">
        <v>83</v>
      </c>
      <c r="D11" s="59" t="s">
        <v>209</v>
      </c>
      <c r="E11" s="63">
        <v>1100</v>
      </c>
      <c r="H11" s="49"/>
    </row>
    <row r="12" spans="1:8">
      <c r="A12" s="61">
        <v>45180</v>
      </c>
      <c r="B12" s="62" t="s">
        <v>215</v>
      </c>
      <c r="C12" s="64" t="s">
        <v>83</v>
      </c>
      <c r="D12" s="59" t="s">
        <v>216</v>
      </c>
      <c r="E12" s="63">
        <v>1100</v>
      </c>
      <c r="H12" s="49"/>
    </row>
    <row r="13" spans="1:8">
      <c r="A13" s="61">
        <v>45202</v>
      </c>
      <c r="B13" s="62" t="s">
        <v>233</v>
      </c>
      <c r="C13" s="64" t="s">
        <v>83</v>
      </c>
      <c r="D13" s="59" t="s">
        <v>234</v>
      </c>
      <c r="E13" s="63">
        <v>1100</v>
      </c>
      <c r="H13" s="49"/>
    </row>
    <row r="14" spans="1:8">
      <c r="A14" s="61">
        <v>45239</v>
      </c>
      <c r="B14" s="62" t="s">
        <v>264</v>
      </c>
      <c r="C14" s="64" t="s">
        <v>83</v>
      </c>
      <c r="D14" s="59" t="s">
        <v>265</v>
      </c>
      <c r="E14" s="63">
        <v>1100</v>
      </c>
      <c r="H14" s="49"/>
    </row>
    <row r="15" spans="1:8">
      <c r="A15" s="61">
        <v>45269</v>
      </c>
      <c r="B15" s="62" t="s">
        <v>277</v>
      </c>
      <c r="C15" s="64" t="s">
        <v>83</v>
      </c>
      <c r="D15" s="59" t="s">
        <v>278</v>
      </c>
      <c r="E15" s="63">
        <v>1100</v>
      </c>
      <c r="H15" s="49"/>
    </row>
    <row r="16" spans="1:8">
      <c r="A16" s="61">
        <v>45295</v>
      </c>
      <c r="B16" s="62" t="s">
        <v>287</v>
      </c>
      <c r="C16" s="64" t="s">
        <v>83</v>
      </c>
      <c r="D16" s="59" t="s">
        <v>288</v>
      </c>
      <c r="E16" s="63">
        <v>1100</v>
      </c>
      <c r="F16" s="104"/>
      <c r="H16" s="49"/>
    </row>
    <row r="17" spans="1:5" ht="15">
      <c r="A17" s="61"/>
      <c r="B17" s="62"/>
      <c r="C17" s="64"/>
      <c r="D17" s="64"/>
      <c r="E17" s="65">
        <f>SUM(E5:E16)</f>
        <v>12900</v>
      </c>
    </row>
    <row r="1048576" spans="4:4">
      <c r="D1048576" s="59"/>
    </row>
  </sheetData>
  <mergeCells count="2">
    <mergeCell ref="A1:E1"/>
    <mergeCell ref="A2:E2"/>
  </mergeCells>
  <phoneticPr fontId="21" type="noConversion"/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24"/>
  <sheetViews>
    <sheetView zoomScaleNormal="100" workbookViewId="0">
      <pane ySplit="1" topLeftCell="A2" activePane="bottomLeft" state="frozen"/>
      <selection pane="bottomLeft" activeCell="G15" sqref="G15"/>
    </sheetView>
  </sheetViews>
  <sheetFormatPr defaultColWidth="8.625" defaultRowHeight="14.25"/>
  <cols>
    <col min="1" max="1" width="12.75" customWidth="1"/>
    <col min="2" max="3" width="20.875" customWidth="1"/>
    <col min="4" max="4" width="21.75" customWidth="1"/>
    <col min="5" max="6" width="9.75" customWidth="1"/>
    <col min="7" max="7" width="14" customWidth="1"/>
    <col min="9" max="9" width="20.375" style="46" customWidth="1"/>
  </cols>
  <sheetData>
    <row r="1" spans="1:10" ht="15">
      <c r="A1" s="127" t="s">
        <v>38</v>
      </c>
      <c r="B1" s="127"/>
      <c r="C1" s="127"/>
      <c r="D1" s="127"/>
      <c r="E1" s="127"/>
      <c r="F1" s="127"/>
      <c r="G1" s="127"/>
      <c r="I1"/>
    </row>
    <row r="2" spans="1:10" ht="15">
      <c r="A2" s="127" t="s">
        <v>63</v>
      </c>
      <c r="B2" s="127"/>
      <c r="C2" s="127"/>
      <c r="D2" s="127"/>
      <c r="E2" s="127"/>
      <c r="F2" s="127"/>
      <c r="G2" s="127"/>
    </row>
    <row r="4" spans="1:10" ht="17.25">
      <c r="A4" s="47" t="s">
        <v>30</v>
      </c>
      <c r="B4" s="47" t="s">
        <v>31</v>
      </c>
      <c r="C4" s="47" t="s">
        <v>32</v>
      </c>
      <c r="D4" s="47" t="s">
        <v>33</v>
      </c>
      <c r="E4" s="47" t="s">
        <v>39</v>
      </c>
      <c r="F4" s="47" t="s">
        <v>57</v>
      </c>
      <c r="G4" s="47" t="s">
        <v>34</v>
      </c>
      <c r="I4" s="48"/>
      <c r="J4" s="49"/>
    </row>
    <row r="5" spans="1:10">
      <c r="A5" s="66">
        <v>45000</v>
      </c>
      <c r="B5" s="115" t="s">
        <v>104</v>
      </c>
      <c r="C5" s="59" t="s">
        <v>105</v>
      </c>
      <c r="D5" s="52" t="s">
        <v>106</v>
      </c>
      <c r="E5" s="68">
        <v>8696</v>
      </c>
      <c r="F5" s="68">
        <v>100340</v>
      </c>
      <c r="G5" s="60">
        <v>26224.1</v>
      </c>
      <c r="J5" s="49"/>
    </row>
    <row r="6" spans="1:10">
      <c r="A6" s="66">
        <v>45020</v>
      </c>
      <c r="B6" s="59" t="s">
        <v>117</v>
      </c>
      <c r="C6" s="64" t="s">
        <v>105</v>
      </c>
      <c r="D6" s="52" t="s">
        <v>106</v>
      </c>
      <c r="E6" s="69">
        <v>2136</v>
      </c>
      <c r="F6" s="69">
        <v>24777</v>
      </c>
      <c r="G6" s="53">
        <v>7145.57</v>
      </c>
      <c r="J6" s="49"/>
    </row>
    <row r="7" spans="1:10">
      <c r="A7" s="66">
        <v>45055</v>
      </c>
      <c r="B7" s="59" t="s">
        <v>135</v>
      </c>
      <c r="C7" s="64" t="s">
        <v>105</v>
      </c>
      <c r="D7" s="52" t="s">
        <v>106</v>
      </c>
      <c r="E7" s="69">
        <v>1455</v>
      </c>
      <c r="F7" s="69">
        <v>16805</v>
      </c>
      <c r="G7" s="53">
        <v>4941.09</v>
      </c>
      <c r="J7" s="49"/>
    </row>
    <row r="8" spans="1:10">
      <c r="A8" s="66">
        <v>45096</v>
      </c>
      <c r="B8" s="59" t="s">
        <v>174</v>
      </c>
      <c r="C8" s="64" t="s">
        <v>105</v>
      </c>
      <c r="D8" s="52" t="s">
        <v>106</v>
      </c>
      <c r="E8" s="69">
        <v>1031</v>
      </c>
      <c r="F8" s="69">
        <v>11935</v>
      </c>
      <c r="G8" s="53">
        <v>3594.4</v>
      </c>
      <c r="J8" s="49"/>
    </row>
    <row r="9" spans="1:10">
      <c r="A9" s="66">
        <v>45115</v>
      </c>
      <c r="B9" s="59" t="s">
        <v>183</v>
      </c>
      <c r="C9" s="64" t="s">
        <v>105</v>
      </c>
      <c r="D9" s="52" t="s">
        <v>106</v>
      </c>
      <c r="E9" s="69">
        <v>714</v>
      </c>
      <c r="F9" s="69">
        <v>8249</v>
      </c>
      <c r="G9" s="53">
        <v>2575.12</v>
      </c>
      <c r="J9" s="49"/>
    </row>
    <row r="10" spans="1:10">
      <c r="A10" s="66">
        <v>45146</v>
      </c>
      <c r="B10" s="59" t="s">
        <v>206</v>
      </c>
      <c r="C10" s="64" t="s">
        <v>105</v>
      </c>
      <c r="D10" s="52" t="s">
        <v>106</v>
      </c>
      <c r="E10" s="69">
        <v>604</v>
      </c>
      <c r="F10" s="69">
        <v>6974</v>
      </c>
      <c r="G10" s="53">
        <v>2222.5500000000002</v>
      </c>
      <c r="H10" s="49"/>
      <c r="J10" s="49"/>
    </row>
    <row r="11" spans="1:10">
      <c r="A11" s="66">
        <v>45180</v>
      </c>
      <c r="B11" s="59" t="s">
        <v>217</v>
      </c>
      <c r="C11" s="64" t="s">
        <v>105</v>
      </c>
      <c r="D11" s="52" t="s">
        <v>106</v>
      </c>
      <c r="E11" s="69">
        <v>618</v>
      </c>
      <c r="F11" s="69">
        <v>7137</v>
      </c>
      <c r="G11" s="53">
        <v>2267.62</v>
      </c>
      <c r="J11" s="49"/>
    </row>
    <row r="12" spans="1:10">
      <c r="A12" s="66">
        <v>45211</v>
      </c>
      <c r="B12" s="59" t="s">
        <v>249</v>
      </c>
      <c r="C12" s="64" t="s">
        <v>105</v>
      </c>
      <c r="D12" s="52" t="s">
        <v>106</v>
      </c>
      <c r="E12" s="69">
        <v>610</v>
      </c>
      <c r="F12" s="69">
        <v>7072</v>
      </c>
      <c r="G12" s="60">
        <v>2249.63</v>
      </c>
      <c r="J12" s="49"/>
    </row>
    <row r="13" spans="1:10">
      <c r="A13" s="66">
        <v>45236</v>
      </c>
      <c r="B13" s="59" t="s">
        <v>259</v>
      </c>
      <c r="C13" s="59" t="s">
        <v>105</v>
      </c>
      <c r="D13" s="52" t="s">
        <v>106</v>
      </c>
      <c r="E13" s="68">
        <v>1254</v>
      </c>
      <c r="F13" s="68">
        <v>14484</v>
      </c>
      <c r="G13" s="60">
        <v>4299.2700000000004</v>
      </c>
    </row>
    <row r="14" spans="1:10">
      <c r="A14" s="66">
        <v>45269</v>
      </c>
      <c r="B14" s="59" t="s">
        <v>279</v>
      </c>
      <c r="C14" s="59" t="s">
        <v>105</v>
      </c>
      <c r="D14" s="52" t="s">
        <v>106</v>
      </c>
      <c r="E14" s="68"/>
      <c r="F14" s="68"/>
      <c r="G14" s="60">
        <v>6758.99</v>
      </c>
    </row>
    <row r="15" spans="1:10">
      <c r="A15" s="66"/>
      <c r="B15" s="59"/>
      <c r="C15" s="59"/>
      <c r="D15" s="52"/>
      <c r="E15" s="68"/>
      <c r="F15" s="68"/>
      <c r="G15" s="60"/>
    </row>
    <row r="16" spans="1:10">
      <c r="A16" s="66"/>
      <c r="B16" s="59"/>
      <c r="C16" s="59"/>
      <c r="D16" s="52"/>
      <c r="E16" s="68"/>
      <c r="F16" s="68"/>
      <c r="G16" s="60"/>
    </row>
    <row r="17" spans="1:7">
      <c r="A17" s="66"/>
      <c r="B17" s="59"/>
      <c r="C17" s="59"/>
      <c r="D17" s="52"/>
      <c r="E17" s="68"/>
      <c r="F17" s="68"/>
      <c r="G17" s="60"/>
    </row>
    <row r="18" spans="1:7">
      <c r="A18" s="66"/>
      <c r="B18" s="59"/>
      <c r="C18" s="59"/>
      <c r="D18" s="52"/>
      <c r="E18" s="68"/>
      <c r="F18" s="68"/>
      <c r="G18" s="60"/>
    </row>
    <row r="19" spans="1:7">
      <c r="A19" s="66"/>
      <c r="B19" s="59"/>
      <c r="C19" s="59"/>
      <c r="D19" s="52"/>
      <c r="E19" s="68"/>
      <c r="F19" s="68"/>
      <c r="G19" s="60"/>
    </row>
    <row r="20" spans="1:7">
      <c r="A20" s="66"/>
      <c r="B20" s="59"/>
      <c r="C20" s="59"/>
      <c r="D20" s="52"/>
      <c r="E20" s="68"/>
      <c r="F20" s="68"/>
      <c r="G20" s="60"/>
    </row>
    <row r="21" spans="1:7">
      <c r="A21" s="66"/>
      <c r="B21" s="59"/>
      <c r="C21" s="59"/>
      <c r="D21" s="52"/>
      <c r="E21" s="68"/>
      <c r="F21" s="68"/>
      <c r="G21" s="60"/>
    </row>
    <row r="22" spans="1:7">
      <c r="A22" s="66"/>
      <c r="B22" s="59"/>
      <c r="C22" s="67"/>
      <c r="D22" s="52"/>
      <c r="E22" s="68"/>
      <c r="F22" s="68"/>
      <c r="G22" s="60"/>
    </row>
    <row r="23" spans="1:7">
      <c r="A23" s="66"/>
      <c r="B23" s="59"/>
      <c r="C23" s="51"/>
      <c r="D23" s="52"/>
      <c r="E23" s="68"/>
      <c r="F23" s="68"/>
      <c r="G23" s="60"/>
    </row>
    <row r="24" spans="1:7" ht="15">
      <c r="A24" s="52"/>
      <c r="B24" s="52"/>
      <c r="C24" s="51"/>
      <c r="D24" s="52"/>
      <c r="E24" s="52"/>
      <c r="F24" s="52"/>
      <c r="G24" s="54">
        <f>SUM(G5:G19)</f>
        <v>62278.340000000004</v>
      </c>
    </row>
  </sheetData>
  <mergeCells count="2">
    <mergeCell ref="A1:G1"/>
    <mergeCell ref="A2:G2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19"/>
  <sheetViews>
    <sheetView zoomScaleNormal="100" workbookViewId="0">
      <pane ySplit="1" topLeftCell="A2" activePane="bottomLeft" state="frozen"/>
      <selection pane="bottomLeft" activeCell="F16" sqref="F16"/>
    </sheetView>
  </sheetViews>
  <sheetFormatPr defaultColWidth="8.625" defaultRowHeight="14.25"/>
  <cols>
    <col min="1" max="1" width="11" customWidth="1"/>
    <col min="2" max="2" width="28.25" customWidth="1"/>
    <col min="3" max="3" width="35.625" customWidth="1"/>
    <col min="4" max="4" width="36.25" customWidth="1"/>
    <col min="5" max="5" width="14.125" customWidth="1"/>
    <col min="7" max="7" width="20.375" style="46" customWidth="1"/>
  </cols>
  <sheetData>
    <row r="1" spans="1:8" ht="15">
      <c r="A1" s="127" t="s">
        <v>40</v>
      </c>
      <c r="B1" s="127"/>
      <c r="C1" s="127"/>
      <c r="D1" s="127"/>
      <c r="E1" s="127"/>
      <c r="G1"/>
    </row>
    <row r="2" spans="1:8" ht="15">
      <c r="A2" s="127" t="s">
        <v>63</v>
      </c>
      <c r="B2" s="127"/>
      <c r="C2" s="127"/>
      <c r="D2" s="127"/>
      <c r="E2" s="127"/>
    </row>
    <row r="4" spans="1:8" ht="15">
      <c r="A4" s="47" t="s">
        <v>30</v>
      </c>
      <c r="B4" s="47" t="s">
        <v>31</v>
      </c>
      <c r="C4" s="47" t="s">
        <v>32</v>
      </c>
      <c r="D4" s="47" t="s">
        <v>33</v>
      </c>
      <c r="E4" s="47" t="s">
        <v>34</v>
      </c>
      <c r="G4" s="48"/>
      <c r="H4" s="49"/>
    </row>
    <row r="5" spans="1:8">
      <c r="A5" s="56">
        <v>44945</v>
      </c>
      <c r="B5" s="59" t="s">
        <v>74</v>
      </c>
      <c r="C5" s="59" t="s">
        <v>72</v>
      </c>
      <c r="D5" s="59" t="s">
        <v>73</v>
      </c>
      <c r="E5" s="60">
        <v>157.02000000000001</v>
      </c>
      <c r="H5" s="49"/>
    </row>
    <row r="6" spans="1:8">
      <c r="A6" s="70">
        <v>44977</v>
      </c>
      <c r="B6" s="73" t="s">
        <v>91</v>
      </c>
      <c r="C6" s="59" t="s">
        <v>72</v>
      </c>
      <c r="D6" s="73" t="s">
        <v>73</v>
      </c>
      <c r="E6" s="60">
        <v>157.02000000000001</v>
      </c>
      <c r="H6" s="49"/>
    </row>
    <row r="7" spans="1:8">
      <c r="A7" s="70">
        <v>45003</v>
      </c>
      <c r="B7" s="73" t="s">
        <v>108</v>
      </c>
      <c r="C7" s="59" t="s">
        <v>72</v>
      </c>
      <c r="D7" s="73" t="s">
        <v>73</v>
      </c>
      <c r="E7" s="60">
        <v>157.02000000000001</v>
      </c>
      <c r="F7" s="49"/>
      <c r="H7" s="49"/>
    </row>
    <row r="8" spans="1:8">
      <c r="A8" s="56">
        <v>45034</v>
      </c>
      <c r="B8" s="73" t="s">
        <v>123</v>
      </c>
      <c r="C8" s="59" t="s">
        <v>72</v>
      </c>
      <c r="D8" s="59" t="s">
        <v>73</v>
      </c>
      <c r="E8" s="60">
        <v>157.02000000000001</v>
      </c>
      <c r="F8" s="49"/>
      <c r="H8" s="49"/>
    </row>
    <row r="9" spans="1:8">
      <c r="A9" s="56">
        <v>45085</v>
      </c>
      <c r="B9" s="59" t="s">
        <v>168</v>
      </c>
      <c r="C9" s="59" t="s">
        <v>72</v>
      </c>
      <c r="D9" s="59" t="s">
        <v>73</v>
      </c>
      <c r="E9" s="53">
        <v>256.58</v>
      </c>
      <c r="F9" s="49"/>
      <c r="H9" s="49"/>
    </row>
    <row r="10" spans="1:8">
      <c r="A10" s="56">
        <v>45085</v>
      </c>
      <c r="B10" s="59" t="s">
        <v>167</v>
      </c>
      <c r="C10" s="59" t="s">
        <v>72</v>
      </c>
      <c r="D10" s="59" t="s">
        <v>73</v>
      </c>
      <c r="E10" s="53">
        <v>171.71</v>
      </c>
      <c r="F10" s="49"/>
      <c r="H10" s="49"/>
    </row>
    <row r="11" spans="1:8">
      <c r="A11" s="56">
        <v>45124</v>
      </c>
      <c r="B11" s="59" t="s">
        <v>189</v>
      </c>
      <c r="C11" s="59" t="s">
        <v>72</v>
      </c>
      <c r="D11" s="59" t="s">
        <v>73</v>
      </c>
      <c r="E11" s="53">
        <v>168.52</v>
      </c>
      <c r="F11" s="49"/>
      <c r="H11" s="49"/>
    </row>
    <row r="12" spans="1:8">
      <c r="A12" s="56">
        <v>45146</v>
      </c>
      <c r="B12" s="59" t="s">
        <v>207</v>
      </c>
      <c r="C12" s="59" t="s">
        <v>72</v>
      </c>
      <c r="D12" s="59" t="s">
        <v>73</v>
      </c>
      <c r="E12" s="53">
        <v>168.52</v>
      </c>
      <c r="F12" s="49"/>
      <c r="H12" s="49"/>
    </row>
    <row r="13" spans="1:8">
      <c r="A13" s="56">
        <v>45180</v>
      </c>
      <c r="B13" s="59" t="s">
        <v>218</v>
      </c>
      <c r="C13" s="59" t="s">
        <v>72</v>
      </c>
      <c r="D13" s="59" t="s">
        <v>73</v>
      </c>
      <c r="E13" s="53">
        <v>168.52</v>
      </c>
      <c r="F13" s="49"/>
      <c r="H13" s="49"/>
    </row>
    <row r="14" spans="1:8">
      <c r="A14" s="56">
        <v>45180</v>
      </c>
      <c r="B14" s="59" t="s">
        <v>219</v>
      </c>
      <c r="C14" s="59" t="s">
        <v>72</v>
      </c>
      <c r="D14" s="59" t="s">
        <v>73</v>
      </c>
      <c r="E14" s="53">
        <v>168.52</v>
      </c>
      <c r="F14" s="49"/>
      <c r="H14" s="49"/>
    </row>
    <row r="15" spans="1:8">
      <c r="A15" s="56">
        <v>45264</v>
      </c>
      <c r="B15" s="59" t="s">
        <v>270</v>
      </c>
      <c r="C15" s="59" t="s">
        <v>72</v>
      </c>
      <c r="D15" s="59" t="s">
        <v>73</v>
      </c>
      <c r="E15" s="60">
        <v>45.54</v>
      </c>
      <c r="F15" s="49"/>
      <c r="H15" s="49"/>
    </row>
    <row r="16" spans="1:8">
      <c r="A16" s="56">
        <v>45264</v>
      </c>
      <c r="B16" s="59" t="s">
        <v>271</v>
      </c>
      <c r="C16" s="59" t="s">
        <v>72</v>
      </c>
      <c r="D16" s="59" t="s">
        <v>73</v>
      </c>
      <c r="E16" s="60">
        <v>184.54</v>
      </c>
      <c r="F16" s="49"/>
      <c r="H16" s="49"/>
    </row>
    <row r="17" spans="1:8">
      <c r="A17" s="56"/>
      <c r="B17" s="59"/>
      <c r="C17" s="59"/>
      <c r="D17" s="59"/>
      <c r="E17" s="60"/>
      <c r="F17" s="49"/>
      <c r="H17" s="49"/>
    </row>
    <row r="18" spans="1:8">
      <c r="A18" s="56"/>
      <c r="B18" s="67"/>
      <c r="C18" s="59"/>
      <c r="D18" s="59"/>
      <c r="E18" s="60"/>
      <c r="F18" s="49"/>
    </row>
    <row r="19" spans="1:8" ht="15">
      <c r="E19" s="71">
        <f>SUM(E5:E18)</f>
        <v>1960.53</v>
      </c>
    </row>
  </sheetData>
  <mergeCells count="2">
    <mergeCell ref="A1:E1"/>
    <mergeCell ref="A2:E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13"/>
  <sheetViews>
    <sheetView zoomScaleNormal="100" workbookViewId="0">
      <pane ySplit="1" topLeftCell="A2" activePane="bottomLeft" state="frozen"/>
      <selection pane="bottomLeft" activeCell="B12" sqref="B12"/>
    </sheetView>
  </sheetViews>
  <sheetFormatPr defaultColWidth="8.625" defaultRowHeight="14.25"/>
  <cols>
    <col min="1" max="1" width="10.125" customWidth="1"/>
    <col min="2" max="3" width="20.875" customWidth="1"/>
    <col min="4" max="4" width="39.375" customWidth="1"/>
    <col min="5" max="5" width="14.5" customWidth="1"/>
    <col min="7" max="7" width="20.375" style="46" customWidth="1"/>
  </cols>
  <sheetData>
    <row r="1" spans="1:8" ht="15">
      <c r="A1" s="127" t="s">
        <v>41</v>
      </c>
      <c r="B1" s="127"/>
      <c r="C1" s="127"/>
      <c r="D1" s="127"/>
      <c r="E1" s="127"/>
      <c r="G1"/>
    </row>
    <row r="2" spans="1:8" ht="15">
      <c r="A2" s="127" t="s">
        <v>63</v>
      </c>
      <c r="B2" s="127"/>
      <c r="C2" s="127"/>
      <c r="D2" s="127"/>
      <c r="E2" s="127"/>
    </row>
    <row r="4" spans="1:8" ht="15">
      <c r="A4" s="47" t="s">
        <v>30</v>
      </c>
      <c r="B4" s="47" t="s">
        <v>31</v>
      </c>
      <c r="C4" s="47" t="s">
        <v>32</v>
      </c>
      <c r="D4" s="47" t="s">
        <v>56</v>
      </c>
      <c r="E4" s="47" t="s">
        <v>34</v>
      </c>
      <c r="G4" s="48"/>
      <c r="H4" s="49"/>
    </row>
    <row r="5" spans="1:8">
      <c r="A5" s="72">
        <v>45041</v>
      </c>
      <c r="B5" t="s">
        <v>127</v>
      </c>
      <c r="C5" s="73" t="s">
        <v>128</v>
      </c>
      <c r="D5" s="73" t="s">
        <v>129</v>
      </c>
      <c r="E5" s="74">
        <v>21.39</v>
      </c>
      <c r="H5" s="49"/>
    </row>
    <row r="6" spans="1:8">
      <c r="A6" s="50">
        <v>45106</v>
      </c>
      <c r="B6" s="52" t="s">
        <v>182</v>
      </c>
      <c r="C6" s="52" t="s">
        <v>128</v>
      </c>
      <c r="D6" s="52" t="s">
        <v>129</v>
      </c>
      <c r="E6" s="53">
        <v>30.62</v>
      </c>
      <c r="H6" s="49"/>
    </row>
    <row r="7" spans="1:8" ht="28.5">
      <c r="A7" s="72">
        <v>45125</v>
      </c>
      <c r="B7" s="96" t="s">
        <v>190</v>
      </c>
      <c r="C7" s="73" t="s">
        <v>128</v>
      </c>
      <c r="D7" s="73" t="s">
        <v>129</v>
      </c>
      <c r="E7" s="53">
        <v>50.55</v>
      </c>
      <c r="F7" s="49"/>
      <c r="H7" s="49"/>
    </row>
    <row r="8" spans="1:8">
      <c r="A8" s="50">
        <v>45170</v>
      </c>
      <c r="B8" s="52" t="s">
        <v>214</v>
      </c>
      <c r="C8" s="52" t="s">
        <v>128</v>
      </c>
      <c r="D8" s="52" t="s">
        <v>129</v>
      </c>
      <c r="E8" s="53">
        <v>54.12</v>
      </c>
      <c r="H8" s="49"/>
    </row>
    <row r="9" spans="1:8">
      <c r="A9" s="50">
        <v>45232</v>
      </c>
      <c r="B9" s="52" t="s">
        <v>258</v>
      </c>
      <c r="C9" s="52" t="s">
        <v>128</v>
      </c>
      <c r="D9" s="52" t="s">
        <v>129</v>
      </c>
      <c r="E9" s="53">
        <v>32.06</v>
      </c>
      <c r="H9" s="49"/>
    </row>
    <row r="10" spans="1:8">
      <c r="A10" s="50">
        <v>45287</v>
      </c>
      <c r="B10" s="52" t="s">
        <v>285</v>
      </c>
      <c r="C10" s="52" t="s">
        <v>128</v>
      </c>
      <c r="D10" s="52" t="s">
        <v>129</v>
      </c>
      <c r="E10" s="53">
        <v>23.46</v>
      </c>
      <c r="H10" s="49"/>
    </row>
    <row r="11" spans="1:8">
      <c r="A11" s="50"/>
      <c r="B11" s="52"/>
      <c r="C11" s="52"/>
      <c r="D11" s="52"/>
      <c r="E11" s="53"/>
      <c r="H11" s="49"/>
    </row>
    <row r="12" spans="1:8">
      <c r="A12" s="50"/>
      <c r="B12" s="52"/>
      <c r="C12" s="52"/>
      <c r="D12" s="52"/>
      <c r="E12" s="53"/>
      <c r="H12" s="49"/>
    </row>
    <row r="13" spans="1:8" ht="15">
      <c r="A13" s="52"/>
      <c r="B13" s="52"/>
      <c r="C13" s="52"/>
      <c r="D13" s="52"/>
      <c r="E13" s="54">
        <f>SUM(E5:E12)</f>
        <v>212.20000000000002</v>
      </c>
    </row>
  </sheetData>
  <mergeCells count="2">
    <mergeCell ref="A1:E1"/>
    <mergeCell ref="A2:E2"/>
  </mergeCells>
  <pageMargins left="0.25" right="0.25" top="0.75" bottom="0.75" header="0.3" footer="0.3"/>
  <pageSetup paperSize="9" firstPageNumber="0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46"/>
  <sheetViews>
    <sheetView zoomScaleNormal="100" workbookViewId="0">
      <pane ySplit="1" topLeftCell="A5" activePane="bottomLeft" state="frozen"/>
      <selection pane="bottomLeft" activeCell="A41" sqref="A41"/>
    </sheetView>
  </sheetViews>
  <sheetFormatPr defaultColWidth="8.625" defaultRowHeight="14.25"/>
  <cols>
    <col min="1" max="1" width="10.125" customWidth="1"/>
    <col min="2" max="2" width="18.875" customWidth="1"/>
    <col min="3" max="3" width="20.875" customWidth="1"/>
    <col min="4" max="4" width="51.25" customWidth="1"/>
    <col min="5" max="5" width="12.875" customWidth="1"/>
    <col min="7" max="7" width="20.375" style="46" customWidth="1"/>
  </cols>
  <sheetData>
    <row r="1" spans="1:8" ht="15">
      <c r="A1" s="127" t="s">
        <v>42</v>
      </c>
      <c r="B1" s="127"/>
      <c r="C1" s="127"/>
      <c r="D1" s="127"/>
      <c r="E1" s="127"/>
      <c r="G1"/>
    </row>
    <row r="2" spans="1:8" ht="15">
      <c r="A2" s="127" t="s">
        <v>63</v>
      </c>
      <c r="B2" s="127"/>
      <c r="C2" s="127"/>
      <c r="D2" s="127"/>
      <c r="E2" s="127"/>
    </row>
    <row r="4" spans="1:8" ht="15">
      <c r="A4" s="47" t="s">
        <v>30</v>
      </c>
      <c r="B4" s="47" t="s">
        <v>31</v>
      </c>
      <c r="C4" s="47" t="s">
        <v>32</v>
      </c>
      <c r="D4" s="47" t="s">
        <v>33</v>
      </c>
      <c r="E4" s="47" t="s">
        <v>34</v>
      </c>
      <c r="G4" s="48"/>
      <c r="H4" s="49"/>
    </row>
    <row r="5" spans="1:8">
      <c r="A5" s="50">
        <v>44954</v>
      </c>
      <c r="B5" s="51"/>
      <c r="C5" s="52" t="s">
        <v>77</v>
      </c>
      <c r="D5" s="52" t="s">
        <v>92</v>
      </c>
      <c r="E5" s="53">
        <v>800</v>
      </c>
      <c r="H5" s="49"/>
    </row>
    <row r="6" spans="1:8">
      <c r="A6" s="50">
        <v>44963</v>
      </c>
      <c r="B6" s="75"/>
      <c r="C6" s="52" t="s">
        <v>78</v>
      </c>
      <c r="D6" s="52" t="s">
        <v>79</v>
      </c>
      <c r="E6" s="53">
        <v>88.42</v>
      </c>
      <c r="H6" s="49"/>
    </row>
    <row r="7" spans="1:8">
      <c r="A7" s="50">
        <v>44963</v>
      </c>
      <c r="B7" s="51"/>
      <c r="C7" s="52" t="s">
        <v>80</v>
      </c>
      <c r="D7" s="52" t="s">
        <v>81</v>
      </c>
      <c r="E7" s="53">
        <v>94</v>
      </c>
      <c r="F7" s="76"/>
      <c r="H7" s="49"/>
    </row>
    <row r="8" spans="1:8">
      <c r="A8" s="50">
        <v>44984</v>
      </c>
      <c r="B8" s="51"/>
      <c r="C8" s="52" t="s">
        <v>77</v>
      </c>
      <c r="D8" s="52" t="s">
        <v>93</v>
      </c>
      <c r="E8" s="111">
        <v>800</v>
      </c>
      <c r="H8" s="49"/>
    </row>
    <row r="9" spans="1:8">
      <c r="A9" s="50">
        <v>44992</v>
      </c>
      <c r="B9" s="75"/>
      <c r="C9" s="52" t="s">
        <v>78</v>
      </c>
      <c r="D9" s="52" t="s">
        <v>79</v>
      </c>
      <c r="E9" s="53">
        <v>88.42</v>
      </c>
      <c r="H9" s="49"/>
    </row>
    <row r="10" spans="1:8">
      <c r="A10" s="50">
        <v>44992</v>
      </c>
      <c r="B10" s="51"/>
      <c r="C10" s="52" t="s">
        <v>80</v>
      </c>
      <c r="D10" s="52" t="s">
        <v>81</v>
      </c>
      <c r="E10" s="53">
        <v>94</v>
      </c>
      <c r="H10" s="49"/>
    </row>
    <row r="11" spans="1:8">
      <c r="A11" s="50">
        <v>45014</v>
      </c>
      <c r="B11" s="51"/>
      <c r="C11" s="52" t="s">
        <v>77</v>
      </c>
      <c r="D11" s="52" t="s">
        <v>109</v>
      </c>
      <c r="E11" s="111">
        <v>800</v>
      </c>
      <c r="H11" s="49"/>
    </row>
    <row r="12" spans="1:8">
      <c r="A12" s="50">
        <v>45020</v>
      </c>
      <c r="B12" s="51"/>
      <c r="C12" s="52" t="s">
        <v>78</v>
      </c>
      <c r="D12" s="52" t="s">
        <v>79</v>
      </c>
      <c r="E12" s="53">
        <v>88.42</v>
      </c>
      <c r="H12" s="49"/>
    </row>
    <row r="13" spans="1:8">
      <c r="A13" s="50">
        <v>45020</v>
      </c>
      <c r="B13" s="51"/>
      <c r="C13" s="52" t="s">
        <v>80</v>
      </c>
      <c r="D13" s="52" t="s">
        <v>81</v>
      </c>
      <c r="E13" s="53">
        <v>94</v>
      </c>
      <c r="H13" s="49"/>
    </row>
    <row r="14" spans="1:8">
      <c r="A14" s="50">
        <v>45042</v>
      </c>
      <c r="B14" s="51"/>
      <c r="C14" s="52" t="s">
        <v>77</v>
      </c>
      <c r="D14" s="52" t="s">
        <v>130</v>
      </c>
      <c r="E14" s="111">
        <v>800</v>
      </c>
      <c r="H14" s="49"/>
    </row>
    <row r="15" spans="1:8">
      <c r="A15" s="50">
        <v>45050</v>
      </c>
      <c r="B15" s="51"/>
      <c r="C15" s="52" t="s">
        <v>78</v>
      </c>
      <c r="D15" s="52" t="s">
        <v>79</v>
      </c>
      <c r="E15" s="53">
        <v>88.42</v>
      </c>
      <c r="H15" s="49"/>
    </row>
    <row r="16" spans="1:8">
      <c r="A16" s="50">
        <v>45050</v>
      </c>
      <c r="B16" s="51"/>
      <c r="C16" s="52" t="s">
        <v>80</v>
      </c>
      <c r="D16" s="52" t="s">
        <v>81</v>
      </c>
      <c r="E16" s="53">
        <v>94</v>
      </c>
      <c r="H16" s="49"/>
    </row>
    <row r="17" spans="1:8">
      <c r="A17" s="50">
        <v>45076</v>
      </c>
      <c r="B17" s="51"/>
      <c r="C17" s="52" t="s">
        <v>77</v>
      </c>
      <c r="D17" s="52" t="s">
        <v>151</v>
      </c>
      <c r="E17" s="111">
        <v>800</v>
      </c>
      <c r="H17" s="49"/>
    </row>
    <row r="18" spans="1:8">
      <c r="A18" s="50">
        <v>45085</v>
      </c>
      <c r="B18" s="51"/>
      <c r="C18" s="52" t="s">
        <v>78</v>
      </c>
      <c r="D18" s="52" t="s">
        <v>79</v>
      </c>
      <c r="E18" s="53">
        <v>88.42</v>
      </c>
      <c r="H18" s="49"/>
    </row>
    <row r="19" spans="1:8">
      <c r="A19" s="50">
        <v>45085</v>
      </c>
      <c r="B19" s="51"/>
      <c r="C19" s="52" t="s">
        <v>80</v>
      </c>
      <c r="D19" s="52" t="s">
        <v>81</v>
      </c>
      <c r="E19" s="53">
        <v>94</v>
      </c>
      <c r="H19" s="49"/>
    </row>
    <row r="20" spans="1:8">
      <c r="A20" s="50">
        <v>45106</v>
      </c>
      <c r="B20" s="51"/>
      <c r="C20" s="52" t="s">
        <v>77</v>
      </c>
      <c r="D20" s="52" t="s">
        <v>181</v>
      </c>
      <c r="E20" s="111">
        <v>800</v>
      </c>
      <c r="H20" s="49"/>
    </row>
    <row r="21" spans="1:8">
      <c r="A21" s="50">
        <v>45115</v>
      </c>
      <c r="B21" s="51"/>
      <c r="C21" s="52" t="s">
        <v>78</v>
      </c>
      <c r="D21" s="52" t="s">
        <v>79</v>
      </c>
      <c r="E21" s="53">
        <v>88.42</v>
      </c>
      <c r="H21" s="49"/>
    </row>
    <row r="22" spans="1:8">
      <c r="A22" s="50">
        <v>45115</v>
      </c>
      <c r="B22" s="51"/>
      <c r="C22" s="52" t="s">
        <v>80</v>
      </c>
      <c r="D22" s="52" t="s">
        <v>81</v>
      </c>
      <c r="E22" s="53">
        <v>94</v>
      </c>
    </row>
    <row r="23" spans="1:8">
      <c r="A23" s="50">
        <v>45139</v>
      </c>
      <c r="B23" s="51" t="s">
        <v>197</v>
      </c>
      <c r="C23" s="52" t="s">
        <v>77</v>
      </c>
      <c r="D23" s="52" t="s">
        <v>198</v>
      </c>
      <c r="E23" s="111">
        <v>800</v>
      </c>
    </row>
    <row r="24" spans="1:8">
      <c r="A24" s="50">
        <v>45139</v>
      </c>
      <c r="B24" s="51"/>
      <c r="C24" s="52" t="s">
        <v>78</v>
      </c>
      <c r="D24" s="52" t="s">
        <v>79</v>
      </c>
      <c r="E24" s="53">
        <v>88.42</v>
      </c>
    </row>
    <row r="25" spans="1:8">
      <c r="A25" s="50">
        <v>45139</v>
      </c>
      <c r="B25" s="51"/>
      <c r="C25" s="52" t="s">
        <v>80</v>
      </c>
      <c r="D25" s="52" t="s">
        <v>81</v>
      </c>
      <c r="E25" s="53">
        <v>94</v>
      </c>
    </row>
    <row r="26" spans="1:8">
      <c r="A26" s="50">
        <v>45181</v>
      </c>
      <c r="B26" s="51" t="s">
        <v>231</v>
      </c>
      <c r="C26" s="52" t="s">
        <v>77</v>
      </c>
      <c r="D26" s="52" t="s">
        <v>220</v>
      </c>
      <c r="E26" s="111">
        <v>800</v>
      </c>
    </row>
    <row r="27" spans="1:8">
      <c r="A27" s="50">
        <v>45181</v>
      </c>
      <c r="B27" s="51"/>
      <c r="C27" s="52" t="s">
        <v>78</v>
      </c>
      <c r="D27" s="52" t="s">
        <v>79</v>
      </c>
      <c r="E27" s="53">
        <v>88.42</v>
      </c>
    </row>
    <row r="28" spans="1:8">
      <c r="A28" s="50">
        <v>45181</v>
      </c>
      <c r="B28" s="51"/>
      <c r="C28" s="52" t="s">
        <v>80</v>
      </c>
      <c r="D28" s="52" t="s">
        <v>81</v>
      </c>
      <c r="E28" s="53">
        <v>94</v>
      </c>
    </row>
    <row r="29" spans="1:8">
      <c r="A29" s="50">
        <v>45197</v>
      </c>
      <c r="B29" s="51" t="s">
        <v>230</v>
      </c>
      <c r="C29" s="52" t="s">
        <v>77</v>
      </c>
      <c r="D29" s="52" t="s">
        <v>232</v>
      </c>
      <c r="E29" s="111">
        <v>800</v>
      </c>
    </row>
    <row r="30" spans="1:8">
      <c r="A30" s="50">
        <v>45201</v>
      </c>
      <c r="B30" s="51"/>
      <c r="C30" s="52" t="s">
        <v>78</v>
      </c>
      <c r="D30" s="52" t="s">
        <v>79</v>
      </c>
      <c r="E30" s="53">
        <v>88.42</v>
      </c>
    </row>
    <row r="31" spans="1:8">
      <c r="A31" s="50">
        <v>45201</v>
      </c>
      <c r="B31" s="51"/>
      <c r="C31" s="52" t="s">
        <v>80</v>
      </c>
      <c r="D31" s="52" t="s">
        <v>81</v>
      </c>
      <c r="E31" s="53">
        <v>94</v>
      </c>
    </row>
    <row r="32" spans="1:8">
      <c r="A32" s="50">
        <v>45229</v>
      </c>
      <c r="B32" s="51"/>
      <c r="C32" s="52" t="s">
        <v>77</v>
      </c>
      <c r="D32" s="52" t="s">
        <v>257</v>
      </c>
      <c r="E32" s="111">
        <v>800</v>
      </c>
    </row>
    <row r="33" spans="1:5">
      <c r="A33" s="50">
        <v>45232</v>
      </c>
      <c r="B33" s="51"/>
      <c r="C33" s="52" t="s">
        <v>78</v>
      </c>
      <c r="D33" s="52" t="s">
        <v>79</v>
      </c>
      <c r="E33" s="53">
        <v>88.42</v>
      </c>
    </row>
    <row r="34" spans="1:5">
      <c r="A34" s="50">
        <v>45232</v>
      </c>
      <c r="B34" s="51"/>
      <c r="C34" s="52" t="s">
        <v>80</v>
      </c>
      <c r="D34" s="52" t="s">
        <v>81</v>
      </c>
      <c r="E34" s="53">
        <v>94</v>
      </c>
    </row>
    <row r="35" spans="1:5">
      <c r="A35" s="50">
        <v>45259</v>
      </c>
      <c r="B35" s="51"/>
      <c r="C35" s="52" t="s">
        <v>77</v>
      </c>
      <c r="D35" s="52" t="s">
        <v>268</v>
      </c>
      <c r="E35" s="111">
        <v>800</v>
      </c>
    </row>
    <row r="36" spans="1:5">
      <c r="A36" s="50">
        <v>45264</v>
      </c>
      <c r="B36" s="51"/>
      <c r="C36" s="52" t="s">
        <v>78</v>
      </c>
      <c r="D36" s="52" t="s">
        <v>79</v>
      </c>
      <c r="E36" s="53">
        <v>88.42</v>
      </c>
    </row>
    <row r="37" spans="1:5">
      <c r="A37" s="50">
        <v>45264</v>
      </c>
      <c r="B37" s="51"/>
      <c r="C37" s="52" t="s">
        <v>80</v>
      </c>
      <c r="D37" s="52" t="s">
        <v>81</v>
      </c>
      <c r="E37" s="53">
        <v>94</v>
      </c>
    </row>
    <row r="38" spans="1:5">
      <c r="A38" s="50">
        <v>45288</v>
      </c>
      <c r="B38" s="51"/>
      <c r="C38" s="52" t="s">
        <v>77</v>
      </c>
      <c r="D38" s="52" t="s">
        <v>286</v>
      </c>
      <c r="E38" s="111">
        <v>800</v>
      </c>
    </row>
    <row r="39" spans="1:5">
      <c r="A39" s="50">
        <v>45295</v>
      </c>
      <c r="B39" s="51"/>
      <c r="C39" s="52" t="s">
        <v>78</v>
      </c>
      <c r="D39" s="52" t="s">
        <v>79</v>
      </c>
      <c r="E39" s="53">
        <v>88.42</v>
      </c>
    </row>
    <row r="40" spans="1:5">
      <c r="A40" s="50">
        <v>45295</v>
      </c>
      <c r="B40" s="52"/>
      <c r="C40" s="52" t="s">
        <v>80</v>
      </c>
      <c r="D40" s="52" t="s">
        <v>81</v>
      </c>
      <c r="E40" s="53">
        <v>94</v>
      </c>
    </row>
    <row r="41" spans="1:5">
      <c r="A41" s="50"/>
      <c r="B41" s="52"/>
      <c r="C41" s="52"/>
      <c r="D41" s="52"/>
      <c r="E41" s="53"/>
    </row>
    <row r="42" spans="1:5">
      <c r="A42" s="50"/>
      <c r="B42" s="52"/>
      <c r="C42" s="52"/>
      <c r="D42" s="52"/>
      <c r="E42" s="53"/>
    </row>
    <row r="43" spans="1:5">
      <c r="A43" s="50"/>
      <c r="B43" s="52"/>
      <c r="C43" s="52"/>
      <c r="D43" s="52"/>
      <c r="E43" s="53"/>
    </row>
    <row r="44" spans="1:5">
      <c r="A44" s="50"/>
      <c r="B44" s="52"/>
      <c r="C44" s="52"/>
      <c r="D44" s="52"/>
      <c r="E44" s="53"/>
    </row>
    <row r="45" spans="1:5">
      <c r="A45" s="50"/>
      <c r="B45" s="52"/>
      <c r="C45" s="52"/>
      <c r="D45" s="52"/>
      <c r="E45" s="53"/>
    </row>
    <row r="46" spans="1:5" ht="15">
      <c r="A46" s="52"/>
      <c r="B46" s="52"/>
      <c r="C46" s="52"/>
      <c r="D46" s="52"/>
      <c r="E46" s="54">
        <f>SUM(E5:E45)</f>
        <v>11789.04</v>
      </c>
    </row>
  </sheetData>
  <mergeCells count="2">
    <mergeCell ref="A1:E1"/>
    <mergeCell ref="A2:E2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28</vt:i4>
      </vt:variant>
    </vt:vector>
  </HeadingPairs>
  <TitlesOfParts>
    <vt:vector size="28" baseType="lpstr">
      <vt:lpstr>WYKONANIE</vt:lpstr>
      <vt:lpstr>ADM</vt:lpstr>
      <vt:lpstr>KSIĘ</vt:lpstr>
      <vt:lpstr>ZARZĄD</vt:lpstr>
      <vt:lpstr>CZYST</vt:lpstr>
      <vt:lpstr>GAZ</vt:lpstr>
      <vt:lpstr>PRĄD</vt:lpstr>
      <vt:lpstr>WODA</vt:lpstr>
      <vt:lpstr>PR.GOSP</vt:lpstr>
      <vt:lpstr>INNE</vt:lpstr>
      <vt:lpstr>BANK,POCZTA,POLIGR</vt:lpstr>
      <vt:lpstr>ZEBRANIA</vt:lpstr>
      <vt:lpstr>PRZEGLĄDY</vt:lpstr>
      <vt:lpstr>KONS.KOTŁ</vt:lpstr>
      <vt:lpstr>KONS.DACH</vt:lpstr>
      <vt:lpstr>Przychody</vt:lpstr>
      <vt:lpstr>UBEZP</vt:lpstr>
      <vt:lpstr>K.SĄD</vt:lpstr>
      <vt:lpstr>F.R. 1</vt:lpstr>
      <vt:lpstr>F.R. 2</vt:lpstr>
      <vt:lpstr>F.R. 3</vt:lpstr>
      <vt:lpstr>F.R. 4</vt:lpstr>
      <vt:lpstr>F.R. 5</vt:lpstr>
      <vt:lpstr>F.R. 6</vt:lpstr>
      <vt:lpstr>F.R. 7</vt:lpstr>
      <vt:lpstr>F.R. 8</vt:lpstr>
      <vt:lpstr>F.R. 9</vt:lpstr>
      <vt:lpstr>F.R. 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Maciej Wąsowski</dc:creator>
  <cp:lastModifiedBy>Maciej Wąsowski</cp:lastModifiedBy>
  <cp:revision>2</cp:revision>
  <cp:lastPrinted>2020-09-15T16:33:03Z</cp:lastPrinted>
  <dcterms:created xsi:type="dcterms:W3CDTF">2012-03-08T11:25:19Z</dcterms:created>
  <dcterms:modified xsi:type="dcterms:W3CDTF">2024-01-08T11:51:13Z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